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updateLinks="never" codeName="ThisWorkbook" defaultThemeVersion="124226"/>
  <mc:AlternateContent xmlns:mc="http://schemas.openxmlformats.org/markup-compatibility/2006">
    <mc:Choice Requires="x15">
      <x15ac:absPath xmlns:x15ac="http://schemas.microsoft.com/office/spreadsheetml/2010/11/ac" url="X:\Webサイト\mysite1\bado_kyou\detail\taikai_youkou_2025\"/>
    </mc:Choice>
  </mc:AlternateContent>
  <xr:revisionPtr revIDLastSave="0" documentId="13_ncr:1_{03302068-1972-457D-903F-D902738E2358}" xr6:coauthVersionLast="47" xr6:coauthVersionMax="47" xr10:uidLastSave="{00000000-0000-0000-0000-000000000000}"/>
  <bookViews>
    <workbookView xWindow="-3540" yWindow="-16320" windowWidth="29040" windowHeight="15720" tabRatio="759" activeTab="14" xr2:uid="{00000000-000D-0000-FFFF-FFFF00000000}"/>
  </bookViews>
  <sheets>
    <sheet name="男子単" sheetId="67" r:id="rId1"/>
    <sheet name="男子複一般" sheetId="29" r:id="rId2"/>
    <sheet name="男子複シニア" sheetId="66" r:id="rId3"/>
    <sheet name="女子単" sheetId="68" r:id="rId4"/>
    <sheet name="女子複一般" sheetId="69" r:id="rId5"/>
    <sheet name="女子複シニア" sheetId="70" r:id="rId6"/>
    <sheet name="混合複一般" sheetId="71" r:id="rId7"/>
    <sheet name="混合複シニア" sheetId="72" r:id="rId8"/>
    <sheet name="男子トリプルス" sheetId="63" r:id="rId9"/>
    <sheet name="女子トリプルス" sheetId="64" r:id="rId10"/>
    <sheet name="勤務先情報" sheetId="50" r:id="rId11"/>
    <sheet name="申込一覧" sheetId="19" state="hidden" r:id="rId12"/>
    <sheet name="start" sheetId="20" state="hidden" r:id="rId13"/>
    <sheet name="club_no" sheetId="21" state="hidden" r:id="rId14"/>
    <sheet name="使い方" sheetId="23" r:id="rId15"/>
    <sheet name="区民大会要項" sheetId="52" r:id="rId16"/>
    <sheet name="振込控え" sheetId="65" r:id="rId17"/>
    <sheet name="Sheet1" sheetId="60" state="hidden" r:id="rId18"/>
  </sheets>
  <definedNames>
    <definedName name="_xlnm.Print_Area" localSheetId="15">区民大会要項!$A:$N</definedName>
    <definedName name="_xlnm.Print_Area" localSheetId="7">混合複シニア!$A:$K</definedName>
    <definedName name="_xlnm.Print_Area" localSheetId="6">混合複一般!$A:$K</definedName>
    <definedName name="_xlnm.Print_Area" localSheetId="9">女子トリプルス!$A:$K</definedName>
    <definedName name="_xlnm.Print_Area" localSheetId="3">女子単!$A:$K</definedName>
    <definedName name="_xlnm.Print_Area" localSheetId="5">女子複シニア!$A:$K</definedName>
    <definedName name="_xlnm.Print_Area" localSheetId="4">女子複一般!$A:$K</definedName>
    <definedName name="_xlnm.Print_Area" localSheetId="8">男子トリプルス!$A:$K</definedName>
    <definedName name="_xlnm.Print_Area" localSheetId="0">男子単!$A:$K</definedName>
    <definedName name="_xlnm.Print_Area" localSheetId="2">男子複シニア!$A:$K</definedName>
    <definedName name="_xlnm.Print_Area" localSheetId="1">男子複一般!$A:$K</definedName>
    <definedName name="混合複シニア">Sheet1!$C$2:$C$5</definedName>
    <definedName name="混合複一般">Sheet1!$C$2:$C$8</definedName>
    <definedName name="女子トリプルス">Sheet1!$G$2:$G$4</definedName>
    <definedName name="女子単">Sheet1!$E$2:$E$5</definedName>
    <definedName name="女子複シニア">Sheet1!$B$2:$B$5</definedName>
    <definedName name="女子複一般">Sheet1!$B$2:$B$9</definedName>
    <definedName name="男子トリプルス">Sheet1!$F$2:$F$4</definedName>
    <definedName name="男子単">Sheet1!$D$2:$D$5</definedName>
    <definedName name="男子複シニア">Sheet1!$A$2:$A$5</definedName>
    <definedName name="男子複一般">Sheet1!$A$2:$A$9</definedName>
    <definedName name="駐車場">INDIRECT(#REF!)</definedName>
  </definedNames>
  <calcPr calcId="191029"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41" i="72" l="1"/>
  <c r="P40" i="72"/>
  <c r="P39" i="72"/>
  <c r="P38" i="72"/>
  <c r="P37" i="72"/>
  <c r="P36" i="72"/>
  <c r="P35" i="72"/>
  <c r="P34" i="72"/>
  <c r="P33" i="72"/>
  <c r="P32" i="72"/>
  <c r="P31" i="72"/>
  <c r="R30" i="72"/>
  <c r="P30" i="72"/>
  <c r="R29" i="72"/>
  <c r="P29" i="72"/>
  <c r="R28" i="72"/>
  <c r="P28" i="72"/>
  <c r="R27" i="72"/>
  <c r="P27" i="72"/>
  <c r="P41" i="71"/>
  <c r="P40" i="71"/>
  <c r="P39" i="71"/>
  <c r="P38" i="71"/>
  <c r="P37" i="71"/>
  <c r="P36" i="71"/>
  <c r="P35" i="71"/>
  <c r="P34" i="71"/>
  <c r="P33" i="71"/>
  <c r="P32" i="71"/>
  <c r="P31" i="71"/>
  <c r="P30" i="71"/>
  <c r="P29" i="71"/>
  <c r="P28" i="71"/>
  <c r="R28" i="71" s="1"/>
  <c r="P27" i="71"/>
  <c r="R27" i="71" s="1"/>
  <c r="P41" i="70"/>
  <c r="P40" i="70"/>
  <c r="P39" i="70"/>
  <c r="P38" i="70"/>
  <c r="P37" i="70"/>
  <c r="P36" i="70"/>
  <c r="P35" i="70"/>
  <c r="P34" i="70"/>
  <c r="P33" i="70"/>
  <c r="P32" i="70"/>
  <c r="P31" i="70"/>
  <c r="P30" i="70"/>
  <c r="P29" i="70"/>
  <c r="P28" i="70"/>
  <c r="R29" i="70" s="1"/>
  <c r="P27" i="70"/>
  <c r="R27" i="70" s="1"/>
  <c r="P41" i="69"/>
  <c r="P40" i="69"/>
  <c r="P39" i="69"/>
  <c r="P38" i="69"/>
  <c r="P37" i="69"/>
  <c r="P36" i="69"/>
  <c r="P35" i="69"/>
  <c r="P34" i="69"/>
  <c r="P33" i="69"/>
  <c r="P32" i="69"/>
  <c r="P31" i="69"/>
  <c r="P30" i="69"/>
  <c r="P29" i="69"/>
  <c r="P28" i="69"/>
  <c r="P27" i="69"/>
  <c r="R27" i="69" s="1"/>
  <c r="P41" i="68"/>
  <c r="P40" i="68"/>
  <c r="P39" i="68"/>
  <c r="P38" i="68"/>
  <c r="P37" i="68"/>
  <c r="P36" i="68"/>
  <c r="P35" i="68"/>
  <c r="P34" i="68"/>
  <c r="P33" i="68"/>
  <c r="P32" i="68"/>
  <c r="P31" i="68"/>
  <c r="P30" i="68"/>
  <c r="P29" i="68"/>
  <c r="P28" i="68"/>
  <c r="P27" i="68"/>
  <c r="R27" i="68" s="1"/>
  <c r="P41" i="67"/>
  <c r="P40" i="67"/>
  <c r="P39" i="67"/>
  <c r="P38" i="67"/>
  <c r="P37" i="67"/>
  <c r="P36" i="67"/>
  <c r="P35" i="67"/>
  <c r="P34" i="67"/>
  <c r="P33" i="67"/>
  <c r="P32" i="67"/>
  <c r="P31" i="67"/>
  <c r="P30" i="67"/>
  <c r="P29" i="67"/>
  <c r="P28" i="67"/>
  <c r="P27" i="67"/>
  <c r="R27" i="67" s="1"/>
  <c r="P41" i="66"/>
  <c r="P40" i="66"/>
  <c r="P39" i="66"/>
  <c r="P38" i="66"/>
  <c r="P37" i="66"/>
  <c r="P36" i="66"/>
  <c r="P35" i="66"/>
  <c r="P34" i="66"/>
  <c r="P33" i="66"/>
  <c r="P32" i="66"/>
  <c r="P31" i="66"/>
  <c r="P30" i="66"/>
  <c r="P29" i="66"/>
  <c r="P28" i="66"/>
  <c r="P27" i="66"/>
  <c r="R29" i="66" s="1"/>
  <c r="P28" i="29"/>
  <c r="P29" i="29"/>
  <c r="P30" i="29"/>
  <c r="P31" i="29"/>
  <c r="P32" i="29"/>
  <c r="P33" i="29"/>
  <c r="P34" i="29"/>
  <c r="P35" i="29"/>
  <c r="P36" i="29"/>
  <c r="P37" i="29"/>
  <c r="P38" i="29"/>
  <c r="P39" i="29"/>
  <c r="P40" i="29"/>
  <c r="P41" i="29"/>
  <c r="P27" i="29"/>
  <c r="R29" i="29" s="1"/>
  <c r="V30" i="72"/>
  <c r="V29" i="72"/>
  <c r="V27" i="72"/>
  <c r="V28" i="72"/>
  <c r="R29" i="68" l="1"/>
  <c r="R30" i="66"/>
  <c r="R28" i="67"/>
  <c r="R30" i="68"/>
  <c r="R28" i="69"/>
  <c r="R30" i="70"/>
  <c r="R27" i="66"/>
  <c r="R29" i="67"/>
  <c r="R29" i="69"/>
  <c r="R29" i="71"/>
  <c r="R28" i="66"/>
  <c r="R30" i="67"/>
  <c r="R28" i="68"/>
  <c r="R30" i="69"/>
  <c r="R28" i="70"/>
  <c r="R30" i="71"/>
  <c r="R30" i="29"/>
  <c r="R27" i="29"/>
  <c r="R28" i="29"/>
  <c r="P41" i="64"/>
  <c r="P40" i="64"/>
  <c r="P39" i="64"/>
  <c r="P38" i="64"/>
  <c r="P37" i="64"/>
  <c r="P36" i="64"/>
  <c r="P35" i="64"/>
  <c r="P34" i="64"/>
  <c r="P33" i="64"/>
  <c r="P32" i="64"/>
  <c r="P31" i="64"/>
  <c r="P30" i="64"/>
  <c r="P29" i="64"/>
  <c r="P28" i="64"/>
  <c r="P27" i="64"/>
  <c r="R30" i="64" s="1"/>
  <c r="P41" i="63"/>
  <c r="P40" i="63"/>
  <c r="P39" i="63"/>
  <c r="P38" i="63"/>
  <c r="P37" i="63"/>
  <c r="P36" i="63"/>
  <c r="P35" i="63"/>
  <c r="P34" i="63"/>
  <c r="P33" i="63"/>
  <c r="P32" i="63"/>
  <c r="P31" i="63"/>
  <c r="P30" i="63"/>
  <c r="P29" i="63"/>
  <c r="P28" i="63"/>
  <c r="P27" i="63"/>
  <c r="T29" i="72"/>
  <c r="U28" i="72"/>
  <c r="U29" i="68"/>
  <c r="T29" i="29"/>
  <c r="U28" i="71"/>
  <c r="V27" i="68"/>
  <c r="U27" i="67"/>
  <c r="S27" i="71"/>
  <c r="T27" i="72"/>
  <c r="S28" i="72"/>
  <c r="T27" i="70"/>
  <c r="U27" i="71"/>
  <c r="T28" i="71"/>
  <c r="U29" i="70"/>
  <c r="U29" i="72"/>
  <c r="T30" i="72"/>
  <c r="T27" i="67"/>
  <c r="V27" i="69"/>
  <c r="V27" i="67"/>
  <c r="T27" i="71"/>
  <c r="S29" i="66"/>
  <c r="U27" i="69"/>
  <c r="T29" i="70"/>
  <c r="T28" i="72"/>
  <c r="S29" i="72"/>
  <c r="V29" i="29"/>
  <c r="V29" i="70"/>
  <c r="S28" i="71"/>
  <c r="S27" i="68"/>
  <c r="V28" i="71"/>
  <c r="U27" i="70"/>
  <c r="V29" i="68"/>
  <c r="U30" i="72"/>
  <c r="U27" i="72"/>
  <c r="U29" i="66"/>
  <c r="T27" i="69"/>
  <c r="S27" i="70"/>
  <c r="S29" i="70"/>
  <c r="U27" i="68"/>
  <c r="U29" i="29"/>
  <c r="S27" i="72"/>
  <c r="S30" i="72"/>
  <c r="S27" i="69"/>
  <c r="S29" i="29"/>
  <c r="T29" i="68"/>
  <c r="T27" i="68"/>
  <c r="S27" i="67"/>
  <c r="S29" i="68"/>
  <c r="V29" i="66"/>
  <c r="V27" i="71"/>
  <c r="T29" i="66"/>
  <c r="V27" i="70"/>
  <c r="R30" i="63" l="1"/>
  <c r="R29" i="64"/>
  <c r="R27" i="63"/>
  <c r="R28" i="63"/>
  <c r="R27" i="64"/>
  <c r="R29" i="63"/>
  <c r="R28" i="64"/>
  <c r="V29" i="63"/>
  <c r="V28" i="69"/>
  <c r="T29" i="71"/>
  <c r="T28" i="67"/>
  <c r="Y28" i="63"/>
  <c r="V30" i="66"/>
  <c r="S27" i="66"/>
  <c r="T29" i="63"/>
  <c r="T30" i="71"/>
  <c r="U28" i="68"/>
  <c r="U27" i="66"/>
  <c r="T29" i="67"/>
  <c r="U30" i="71"/>
  <c r="T30" i="64"/>
  <c r="U29" i="67"/>
  <c r="Y30" i="64"/>
  <c r="S28" i="68"/>
  <c r="T27" i="63"/>
  <c r="S30" i="29"/>
  <c r="V29" i="69"/>
  <c r="U30" i="68"/>
  <c r="T29" i="69"/>
  <c r="Y27" i="63"/>
  <c r="V28" i="67"/>
  <c r="V30" i="64"/>
  <c r="U30" i="64"/>
  <c r="U27" i="63"/>
  <c r="T28" i="63"/>
  <c r="S28" i="67"/>
  <c r="V30" i="68"/>
  <c r="T28" i="64"/>
  <c r="V28" i="68"/>
  <c r="T30" i="70"/>
  <c r="U29" i="71"/>
  <c r="X30" i="64"/>
  <c r="U28" i="69"/>
  <c r="S28" i="29"/>
  <c r="S30" i="64"/>
  <c r="U30" i="63"/>
  <c r="S27" i="63"/>
  <c r="V29" i="64"/>
  <c r="V28" i="66"/>
  <c r="T30" i="69"/>
  <c r="V28" i="64"/>
  <c r="S30" i="66"/>
  <c r="S27" i="29"/>
  <c r="V30" i="67"/>
  <c r="T28" i="66"/>
  <c r="V28" i="70"/>
  <c r="V27" i="63"/>
  <c r="U28" i="66"/>
  <c r="S29" i="69"/>
  <c r="V30" i="70"/>
  <c r="S27" i="64"/>
  <c r="S28" i="70"/>
  <c r="S29" i="67"/>
  <c r="U28" i="63"/>
  <c r="U27" i="64"/>
  <c r="V30" i="29"/>
  <c r="X28" i="63"/>
  <c r="U30" i="29"/>
  <c r="V30" i="71"/>
  <c r="T30" i="63"/>
  <c r="S30" i="71"/>
  <c r="U30" i="69"/>
  <c r="V27" i="64"/>
  <c r="V28" i="29"/>
  <c r="T28" i="29"/>
  <c r="T27" i="64"/>
  <c r="Y29" i="64"/>
  <c r="T28" i="69"/>
  <c r="U29" i="64"/>
  <c r="U29" i="69"/>
  <c r="Y30" i="63"/>
  <c r="T29" i="64"/>
  <c r="Y27" i="64"/>
  <c r="T27" i="29"/>
  <c r="U30" i="67"/>
  <c r="U29" i="63"/>
  <c r="S28" i="69"/>
  <c r="U28" i="67"/>
  <c r="V27" i="66"/>
  <c r="V29" i="67"/>
  <c r="S29" i="71"/>
  <c r="V28" i="63"/>
  <c r="S28" i="63"/>
  <c r="V29" i="71"/>
  <c r="X27" i="64"/>
  <c r="S29" i="64"/>
  <c r="V30" i="63"/>
  <c r="S29" i="63"/>
  <c r="S30" i="69"/>
  <c r="X27" i="63"/>
  <c r="S28" i="66"/>
  <c r="T28" i="70"/>
  <c r="T30" i="68"/>
  <c r="U28" i="29"/>
  <c r="S30" i="63"/>
  <c r="T30" i="29"/>
  <c r="S30" i="67"/>
  <c r="T30" i="66"/>
  <c r="V30" i="69"/>
  <c r="T27" i="66"/>
  <c r="U30" i="70"/>
  <c r="T28" i="68"/>
  <c r="U27" i="29"/>
  <c r="S30" i="68"/>
  <c r="X30" i="63"/>
  <c r="U30" i="66"/>
  <c r="X29" i="64"/>
  <c r="T30" i="67"/>
  <c r="S30" i="70"/>
  <c r="V27" i="29"/>
  <c r="U28" i="70"/>
  <c r="Q2" i="19" l="1"/>
  <c r="Q3" i="19"/>
  <c r="Q4" i="19"/>
  <c r="Q5" i="19"/>
  <c r="Q6" i="19"/>
  <c r="Q7" i="19"/>
  <c r="Q8" i="19"/>
  <c r="Q9" i="19"/>
  <c r="Q10" i="19"/>
  <c r="Q11" i="19"/>
  <c r="Q12" i="19"/>
  <c r="Q13" i="19"/>
  <c r="Q14" i="19"/>
  <c r="Q15" i="19"/>
  <c r="Q16" i="19"/>
  <c r="Q17" i="19"/>
  <c r="Q18" i="19"/>
  <c r="Q19" i="19"/>
  <c r="Q20" i="19"/>
  <c r="Q21" i="19"/>
  <c r="Q22" i="19"/>
  <c r="Q23" i="19"/>
  <c r="Q24" i="19"/>
  <c r="Q25" i="19"/>
  <c r="Q26" i="19"/>
  <c r="Q27" i="19"/>
  <c r="Q28" i="19"/>
  <c r="Q29" i="19"/>
  <c r="Q30" i="19"/>
  <c r="Q31" i="19"/>
  <c r="Q32" i="19"/>
  <c r="Q33" i="19"/>
  <c r="Q34" i="19"/>
  <c r="Q35" i="19"/>
  <c r="Q36" i="19"/>
  <c r="Q37" i="19"/>
  <c r="Q38" i="19"/>
  <c r="P39" i="19"/>
  <c r="O39" i="19"/>
  <c r="N39" i="19"/>
  <c r="M39" i="19"/>
  <c r="L39" i="19"/>
  <c r="K39" i="19"/>
  <c r="J39" i="19"/>
  <c r="I39" i="19"/>
  <c r="H39" i="19"/>
  <c r="G39" i="19"/>
  <c r="F39" i="19"/>
  <c r="E39" i="19"/>
  <c r="D39" i="19"/>
  <c r="C39" i="19"/>
  <c r="B39" i="19"/>
  <c r="Y28" i="64"/>
  <c r="U28" i="64"/>
  <c r="S28" i="64"/>
  <c r="X29" i="63"/>
  <c r="X28" i="64"/>
  <c r="Y29" i="63"/>
  <c r="Q39" i="19" l="1"/>
</calcChain>
</file>

<file path=xl/sharedStrings.xml><?xml version="1.0" encoding="utf-8"?>
<sst xmlns="http://schemas.openxmlformats.org/spreadsheetml/2006/main" count="870" uniqueCount="216">
  <si>
    <t xml:space="preserve"> </t>
  </si>
  <si>
    <t>種　　目：</t>
  </si>
  <si>
    <t>申込責任者</t>
  </si>
  <si>
    <t>電話番号</t>
  </si>
  <si>
    <t>ｸﾗﾌﾞ内</t>
  </si>
  <si>
    <t>練馬区協会</t>
  </si>
  <si>
    <t>練馬区</t>
  </si>
  <si>
    <t>順　位</t>
  </si>
  <si>
    <t>氏　　　　名</t>
  </si>
  <si>
    <t>年齢</t>
  </si>
  <si>
    <t>　住　　　　　　　　所</t>
  </si>
  <si>
    <t>電　　話</t>
  </si>
  <si>
    <t>登録 有無</t>
  </si>
  <si>
    <t>在･在･在</t>
  </si>
  <si>
    <t xml:space="preserve">　　  </t>
  </si>
  <si>
    <t>個人NO.</t>
  </si>
  <si>
    <t>住 勤 学</t>
  </si>
  <si>
    <t>有・無</t>
  </si>
  <si>
    <t>１</t>
  </si>
  <si>
    <t>２</t>
  </si>
  <si>
    <t>３</t>
  </si>
  <si>
    <t>４</t>
  </si>
  <si>
    <t>練馬区バドミントン協会登録個人NOを記入した場合、住所、電話番号は記入不要です。</t>
  </si>
  <si>
    <t>練馬区バドミントン協会に未登録で練馬区在勤者は裏面に氏名と勤務先を記入して下さい。</t>
  </si>
  <si>
    <t>練馬区バドミントン協会に未登録で練馬区在勤者は氏名と勤務先を記入して下さい。</t>
  </si>
  <si>
    <t>ＮＯ</t>
  </si>
  <si>
    <t>氏　　名</t>
  </si>
  <si>
    <t>勤　務　先</t>
  </si>
  <si>
    <t>勤　務　先　住　所</t>
  </si>
  <si>
    <t>勤務先電話番号</t>
  </si>
  <si>
    <t>氏名</t>
  </si>
  <si>
    <t>男子単</t>
  </si>
  <si>
    <t>男子1部複</t>
  </si>
  <si>
    <t>男子２部複</t>
  </si>
  <si>
    <t>男子３部複</t>
  </si>
  <si>
    <t>男子９５才複</t>
  </si>
  <si>
    <t>男子１０５才複</t>
  </si>
  <si>
    <t>女子単</t>
  </si>
  <si>
    <t>女子1部複</t>
  </si>
  <si>
    <t>女子２部複</t>
  </si>
  <si>
    <t>女子３部複</t>
  </si>
  <si>
    <t>女子９５才複</t>
  </si>
  <si>
    <t>女子１０５才複</t>
  </si>
  <si>
    <t>混合1部複</t>
  </si>
  <si>
    <t>混合２部複</t>
  </si>
  <si>
    <t>混合９５才複</t>
  </si>
  <si>
    <t>金額</t>
  </si>
  <si>
    <t>合計</t>
  </si>
  <si>
    <t>←クラブ名を記入する行番号</t>
  </si>
  <si>
    <t>このワークシートの使い方について説明します。</t>
  </si>
  <si>
    <t>各種目の申込書の入力方法</t>
  </si>
  <si>
    <t>氏名、ﾌﾘｶﾞﾅ、年齢、住所、電話番号をそれぞれの所に入力して下さい。</t>
  </si>
  <si>
    <t>２行分ありますので、２行になってもかまいません。</t>
  </si>
  <si>
    <t>その他</t>
  </si>
  <si>
    <t>NO.</t>
  </si>
  <si>
    <t>申込締切：</t>
  </si>
  <si>
    <t>参 加 料：１人一種目 800円×　　　　人　　　合計　　　　　　　円</t>
  </si>
  <si>
    <t>の方の勤務先情報は勤務先情報シートに記入してください。</t>
    <rPh sb="9" eb="12">
      <t>キンムサキ</t>
    </rPh>
    <rPh sb="12" eb="14">
      <t>ジョウホウ</t>
    </rPh>
    <rPh sb="18" eb="20">
      <t>キニュウ</t>
    </rPh>
    <phoneticPr fontId="8"/>
  </si>
  <si>
    <t>練馬区バドミントン協会に未登録で練馬区非在住で練馬区在勤</t>
    <rPh sb="0" eb="3">
      <t>ネリマク</t>
    </rPh>
    <rPh sb="9" eb="11">
      <t>キョウカイ</t>
    </rPh>
    <rPh sb="12" eb="15">
      <t>ミトウロク</t>
    </rPh>
    <rPh sb="16" eb="19">
      <t>ネリマク</t>
    </rPh>
    <rPh sb="19" eb="20">
      <t>ヒ</t>
    </rPh>
    <rPh sb="20" eb="22">
      <t>ザイジュウ</t>
    </rPh>
    <rPh sb="23" eb="26">
      <t>ネリマク</t>
    </rPh>
    <phoneticPr fontId="8"/>
  </si>
  <si>
    <t>ふりがな</t>
  </si>
  <si>
    <t>締切</t>
  </si>
  <si>
    <t>　年　　　月　　　日</t>
  </si>
  <si>
    <t>在･在･在
住 勤 学</t>
  </si>
  <si>
    <t>年度</t>
  </si>
  <si>
    <t>第</t>
  </si>
  <si>
    <t>練馬区バドミントン協会</t>
  </si>
  <si>
    <t>トーナメント戦(但し、参加人数によって、変更も有ります。)</t>
  </si>
  <si>
    <t>日本バドミントン協会検定合格水鳥球</t>
  </si>
  <si>
    <t>　　　　　　</t>
  </si>
  <si>
    <t>　　　　　</t>
  </si>
  <si>
    <t>(日)</t>
  </si>
  <si>
    <t>(金)</t>
  </si>
  <si>
    <t>練馬区立総合体育館</t>
  </si>
  <si>
    <t>練馬区谷原１-７-５</t>
  </si>
  <si>
    <t>03-3995-2805</t>
  </si>
  <si>
    <t>銀行振込口座：三菱UFJ銀行大泉支店 
　　　　　　　普通口座 5134651
　　　　　　　練馬区バドミントン協会名義</t>
  </si>
  <si>
    <t>クラブ名</t>
    <phoneticPr fontId="8"/>
  </si>
  <si>
    <t>混合複のはペアを男性女性の順に記載してください。</t>
    <rPh sb="0" eb="2">
      <t>コンゴウ</t>
    </rPh>
    <rPh sb="2" eb="3">
      <t>フク</t>
    </rPh>
    <rPh sb="8" eb="10">
      <t>ダンセイ</t>
    </rPh>
    <rPh sb="10" eb="12">
      <t>ジョセイ</t>
    </rPh>
    <rPh sb="13" eb="14">
      <t>ジュン</t>
    </rPh>
    <rPh sb="15" eb="17">
      <t>キサイ</t>
    </rPh>
    <phoneticPr fontId="8"/>
  </si>
  <si>
    <t>個人情報の取り扱いについて</t>
    <rPh sb="0" eb="2">
      <t>コジン</t>
    </rPh>
    <rPh sb="2" eb="4">
      <t>ジョウホウ</t>
    </rPh>
    <rPh sb="5" eb="6">
      <t>ト</t>
    </rPh>
    <rPh sb="7" eb="8">
      <t>アツカ</t>
    </rPh>
    <phoneticPr fontId="8"/>
  </si>
  <si>
    <t>練馬区バドミントン協会では個人情報の取り扱いについて規則を制定し、厳格に管理しております。</t>
    <rPh sb="0" eb="3">
      <t>ネリマク</t>
    </rPh>
    <rPh sb="9" eb="11">
      <t>キョウカイ</t>
    </rPh>
    <rPh sb="13" eb="15">
      <t>コジン</t>
    </rPh>
    <rPh sb="15" eb="17">
      <t>ジョウホウ</t>
    </rPh>
    <rPh sb="18" eb="19">
      <t>ト</t>
    </rPh>
    <rPh sb="20" eb="21">
      <t>アツカ</t>
    </rPh>
    <rPh sb="26" eb="28">
      <t>キソク</t>
    </rPh>
    <rPh sb="29" eb="31">
      <t>セイテイ</t>
    </rPh>
    <rPh sb="33" eb="35">
      <t>ゲンカク</t>
    </rPh>
    <rPh sb="36" eb="38">
      <t>カンリ</t>
    </rPh>
    <phoneticPr fontId="8"/>
  </si>
  <si>
    <t>ご記入いただいた個人情報は当協会からの大会のご案内や、当協会内での管理目的以外には</t>
    <rPh sb="1" eb="3">
      <t>キニュウ</t>
    </rPh>
    <rPh sb="8" eb="10">
      <t>コジン</t>
    </rPh>
    <rPh sb="10" eb="12">
      <t>ジョウホウ</t>
    </rPh>
    <rPh sb="13" eb="16">
      <t>トウキョウカイ</t>
    </rPh>
    <rPh sb="19" eb="21">
      <t>タイカイ</t>
    </rPh>
    <rPh sb="23" eb="25">
      <t>アンナイ</t>
    </rPh>
    <rPh sb="27" eb="28">
      <t>トウ</t>
    </rPh>
    <rPh sb="28" eb="31">
      <t>キョウカイナイ</t>
    </rPh>
    <rPh sb="33" eb="35">
      <t>カンリ</t>
    </rPh>
    <rPh sb="35" eb="37">
      <t>モクテキ</t>
    </rPh>
    <rPh sb="37" eb="39">
      <t>イガイ</t>
    </rPh>
    <phoneticPr fontId="8"/>
  </si>
  <si>
    <t>使用いたしません。</t>
    <phoneticPr fontId="8"/>
  </si>
  <si>
    <t>ヤマなみんＣ</t>
    <phoneticPr fontId="8"/>
  </si>
  <si>
    <t>男子トリプルス</t>
  </si>
  <si>
    <t>参加種目を選択する</t>
    <rPh sb="5" eb="7">
      <t>センタク</t>
    </rPh>
    <phoneticPr fontId="24"/>
  </si>
  <si>
    <t>↑</t>
    <phoneticPr fontId="24"/>
  </si>
  <si>
    <t>プルダウンして種目を選択</t>
    <rPh sb="7" eb="9">
      <t>シュモク</t>
    </rPh>
    <rPh sb="10" eb="12">
      <t>センタク</t>
    </rPh>
    <phoneticPr fontId="24"/>
  </si>
  <si>
    <t>住所</t>
  </si>
  <si>
    <t>1部</t>
    <rPh sb="1" eb="2">
      <t>ブ</t>
    </rPh>
    <phoneticPr fontId="24"/>
  </si>
  <si>
    <t>170歳以上　</t>
    <phoneticPr fontId="24"/>
  </si>
  <si>
    <t>2部</t>
    <rPh sb="1" eb="2">
      <t>ブ</t>
    </rPh>
    <phoneticPr fontId="24"/>
  </si>
  <si>
    <t>190歳以上　</t>
  </si>
  <si>
    <t>3部</t>
    <rPh sb="1" eb="2">
      <t>ブ</t>
    </rPh>
    <phoneticPr fontId="24"/>
  </si>
  <si>
    <t>女子トリプルス</t>
  </si>
  <si>
    <t>↓</t>
    <phoneticPr fontId="8"/>
  </si>
  <si>
    <t>協会で使用します。消さないでください。</t>
    <rPh sb="0" eb="2">
      <t>キョウカイ</t>
    </rPh>
    <rPh sb="3" eb="5">
      <t>シヨウ</t>
    </rPh>
    <rPh sb="9" eb="10">
      <t>ケ</t>
    </rPh>
    <phoneticPr fontId="8"/>
  </si>
  <si>
    <t>回練馬区民スポーツ大会バドミントン競技会 実施要項</t>
    <rPh sb="23" eb="25">
      <t>ヨウコウ</t>
    </rPh>
    <phoneticPr fontId="8"/>
  </si>
  <si>
    <t>練馬区・公益社団法人練馬区スポーツ協会</t>
  </si>
  <si>
    <t>参加料の振込みに当たっては、申込書に記載したクラブ名を振込み人にして振込み、</t>
  </si>
  <si>
    <t>「区民大会」と言う文字列がタイトルに無いメールは受付担当者に届きませんので</t>
  </si>
  <si>
    <t>この文字列を間違いなく入れてください（「」は不要)。</t>
  </si>
  <si>
    <t>在住・在勤・在学欄をプルダウンで選択してください。</t>
    <rPh sb="0" eb="2">
      <t>ザイジュウ</t>
    </rPh>
    <rPh sb="3" eb="5">
      <t>ザイキン</t>
    </rPh>
    <rPh sb="6" eb="8">
      <t>ザイガク</t>
    </rPh>
    <rPh sb="8" eb="9">
      <t>ラン</t>
    </rPh>
    <rPh sb="16" eb="18">
      <t>センタク</t>
    </rPh>
    <phoneticPr fontId="8"/>
  </si>
  <si>
    <t>参加費の振り込み控え</t>
    <rPh sb="0" eb="3">
      <t>サンカヒ</t>
    </rPh>
    <rPh sb="4" eb="5">
      <t>フ</t>
    </rPh>
    <rPh sb="6" eb="7">
      <t>コ</t>
    </rPh>
    <rPh sb="8" eb="9">
      <t>ヒカ</t>
    </rPh>
    <phoneticPr fontId="8"/>
  </si>
  <si>
    <t>「振込控え」シートを用意していますので画像を此方に貼り付けて頂いても良いです。</t>
    <rPh sb="10" eb="12">
      <t>ヨウイ</t>
    </rPh>
    <rPh sb="19" eb="21">
      <t>ガゾウ</t>
    </rPh>
    <rPh sb="22" eb="24">
      <t>コチラ</t>
    </rPh>
    <rPh sb="25" eb="26">
      <t>ハ</t>
    </rPh>
    <rPh sb="27" eb="28">
      <t>ツ</t>
    </rPh>
    <rPh sb="30" eb="31">
      <t>イタダ</t>
    </rPh>
    <rPh sb="34" eb="35">
      <t>イ</t>
    </rPh>
    <phoneticPr fontId="8"/>
  </si>
  <si>
    <t>1部</t>
    <phoneticPr fontId="8"/>
  </si>
  <si>
    <t>主　　催</t>
  </si>
  <si>
    <t>：</t>
  </si>
  <si>
    <t>主　　管</t>
  </si>
  <si>
    <t>種　　目</t>
  </si>
  <si>
    <t>男子単　1部・2部・3部・4部</t>
  </si>
  <si>
    <t>男子複　一般の部　　1部・2部・3部・4部</t>
    <rPh sb="4" eb="6">
      <t>イッパン</t>
    </rPh>
    <rPh sb="7" eb="8">
      <t>ブ</t>
    </rPh>
    <phoneticPr fontId="11"/>
  </si>
  <si>
    <t>男子複　シニアの部　1部・2部・3部・4部　（4月1日満年齢50歳以上）</t>
    <rPh sb="8" eb="9">
      <t>ブ</t>
    </rPh>
    <rPh sb="24" eb="25">
      <t>ガツ</t>
    </rPh>
    <rPh sb="26" eb="27">
      <t>ニチ</t>
    </rPh>
    <rPh sb="27" eb="30">
      <t>マンネンレイ</t>
    </rPh>
    <rPh sb="32" eb="33">
      <t>サイ</t>
    </rPh>
    <rPh sb="33" eb="35">
      <t>イジョウ</t>
    </rPh>
    <phoneticPr fontId="11"/>
  </si>
  <si>
    <t>男子トリプルス　　　合計150歳以上・合計170歳以上・合計190歳以上</t>
    <rPh sb="24" eb="25">
      <t>サイ</t>
    </rPh>
    <phoneticPr fontId="11"/>
  </si>
  <si>
    <t>女子単　1部・2部・3部・4部</t>
  </si>
  <si>
    <t>女子複　一般の部　　1部・2部・3部・4部</t>
    <rPh sb="0" eb="1">
      <t>オンナ</t>
    </rPh>
    <rPh sb="4" eb="6">
      <t>イッパン</t>
    </rPh>
    <rPh sb="7" eb="8">
      <t>ブ</t>
    </rPh>
    <phoneticPr fontId="11"/>
  </si>
  <si>
    <t>女子複　シニアの部　1部・2部・3部・4部　（4月1日満年齢50歳以上）</t>
    <rPh sb="0" eb="1">
      <t>オンナ</t>
    </rPh>
    <rPh sb="8" eb="9">
      <t>ブ</t>
    </rPh>
    <rPh sb="24" eb="25">
      <t>ガツ</t>
    </rPh>
    <rPh sb="26" eb="27">
      <t>ニチ</t>
    </rPh>
    <rPh sb="27" eb="30">
      <t>マンネンレイ</t>
    </rPh>
    <rPh sb="32" eb="33">
      <t>サイ</t>
    </rPh>
    <rPh sb="33" eb="35">
      <t>イジョウ</t>
    </rPh>
    <phoneticPr fontId="11"/>
  </si>
  <si>
    <t>女子トリプルス　　　合計150歳以上・合計170歳以上・合計190歳以上</t>
    <rPh sb="0" eb="1">
      <t>オンナ</t>
    </rPh>
    <rPh sb="24" eb="25">
      <t>サイ</t>
    </rPh>
    <phoneticPr fontId="11"/>
  </si>
  <si>
    <t>混合複　一般の部　　1部・2部・3部・4部</t>
    <rPh sb="2" eb="3">
      <t>フク</t>
    </rPh>
    <rPh sb="7" eb="8">
      <t>ブ</t>
    </rPh>
    <phoneticPr fontId="11"/>
  </si>
  <si>
    <t>混合複　シニアの部　1部・2部・3部・4部　（4月1日満年齢50歳以上）</t>
    <rPh sb="2" eb="3">
      <t>フク</t>
    </rPh>
    <rPh sb="8" eb="9">
      <t>ブ</t>
    </rPh>
    <rPh sb="24" eb="25">
      <t>ガツ</t>
    </rPh>
    <rPh sb="26" eb="27">
      <t>ニチ</t>
    </rPh>
    <rPh sb="27" eb="30">
      <t>マン</t>
    </rPh>
    <phoneticPr fontId="11"/>
  </si>
  <si>
    <t>※トリプルスの年齢下限制限はありません</t>
    <rPh sb="7" eb="9">
      <t>ネンレイ</t>
    </rPh>
    <rPh sb="9" eb="11">
      <t>カゲン</t>
    </rPh>
    <rPh sb="11" eb="13">
      <t>セイゲン</t>
    </rPh>
    <phoneticPr fontId="11"/>
  </si>
  <si>
    <t>会　　場</t>
  </si>
  <si>
    <t>日　　時</t>
  </si>
  <si>
    <t>男子単　1部・2部・3部・4部</t>
    <rPh sb="14" eb="15">
      <t>ブ</t>
    </rPh>
    <phoneticPr fontId="11"/>
  </si>
  <si>
    <t>女子単　1部・2部・3部・4部</t>
    <rPh sb="14" eb="15">
      <t>ブ</t>
    </rPh>
    <phoneticPr fontId="11"/>
  </si>
  <si>
    <t>男子トリプルス　合計150歳以上・合計170以上・合計190歳以上</t>
  </si>
  <si>
    <t>女子トリプルス　合計150歳以上・合計170以上・合計190歳以上</t>
  </si>
  <si>
    <t>男子複　一般の部　　1部・2部・3部・4部</t>
    <rPh sb="7" eb="8">
      <t>ブ</t>
    </rPh>
    <phoneticPr fontId="11"/>
  </si>
  <si>
    <t>女子複　シニアの部　1部・2部・3部・4部</t>
    <rPh sb="2" eb="3">
      <t>フク</t>
    </rPh>
    <phoneticPr fontId="11"/>
  </si>
  <si>
    <t>男子複　シニアの部　1部・2部・3部・4部</t>
    <rPh sb="2" eb="3">
      <t>フク</t>
    </rPh>
    <rPh sb="8" eb="9">
      <t>ブ</t>
    </rPh>
    <phoneticPr fontId="11"/>
  </si>
  <si>
    <t>女子複　一般の部　　1部・2部・3部・4部</t>
    <rPh sb="2" eb="3">
      <t>フク</t>
    </rPh>
    <rPh sb="7" eb="8">
      <t>ブ</t>
    </rPh>
    <phoneticPr fontId="11"/>
  </si>
  <si>
    <t>混合複　一般の部　　1部・2部・3部・4部</t>
    <rPh sb="2" eb="3">
      <t>フク</t>
    </rPh>
    <phoneticPr fontId="11"/>
  </si>
  <si>
    <t>混合複　シニアの部　1部・2部・3部・4部</t>
    <rPh sb="2" eb="3">
      <t>フク</t>
    </rPh>
    <phoneticPr fontId="11"/>
  </si>
  <si>
    <t>競技規則</t>
  </si>
  <si>
    <t>現行の日本バドミントン協会現行競技規則による</t>
  </si>
  <si>
    <t>競技方法</t>
  </si>
  <si>
    <t>シャトル</t>
  </si>
  <si>
    <t>参加資格</t>
  </si>
  <si>
    <t>練馬区内在住・在勤・在学者または練馬区バドミントン協会登録者で</t>
  </si>
  <si>
    <t>中学生を除く15才以上の者。（中学生は参加できます）</t>
    <rPh sb="15" eb="18">
      <t>チュウガクセイ</t>
    </rPh>
    <rPh sb="19" eb="21">
      <t>サンカ</t>
    </rPh>
    <phoneticPr fontId="11"/>
  </si>
  <si>
    <t>１部は練馬区内でトップレベルの技量を競う種目であり、出場資格の制限を設けない。</t>
    <rPh sb="1" eb="2">
      <t>ブ</t>
    </rPh>
    <phoneticPr fontId="11"/>
  </si>
  <si>
    <t>１部限定者名簿に記載されている者。</t>
    <phoneticPr fontId="8"/>
  </si>
  <si>
    <t>　　　　　</t>
    <phoneticPr fontId="8"/>
  </si>
  <si>
    <t>２部は中級者で１部限定名簿に記載されていない者。</t>
    <rPh sb="1" eb="2">
      <t>ブ</t>
    </rPh>
    <rPh sb="3" eb="6">
      <t>チュウキュウシャ</t>
    </rPh>
    <rPh sb="11" eb="13">
      <t>メイボ</t>
    </rPh>
    <phoneticPr fontId="11"/>
  </si>
  <si>
    <t>　　　　</t>
    <phoneticPr fontId="8"/>
  </si>
  <si>
    <t>３部は初級者で１部および２部限定者名簿に記載されていない者。</t>
    <rPh sb="3" eb="6">
      <t>ショキュウシャ</t>
    </rPh>
    <phoneticPr fontId="11"/>
  </si>
  <si>
    <t>４部はバドミントンを始めて２年以内の初心者で試合経験の少ない者。</t>
    <rPh sb="1" eb="2">
      <t>ブ</t>
    </rPh>
    <rPh sb="10" eb="11">
      <t>ハジ</t>
    </rPh>
    <rPh sb="14" eb="15">
      <t>ネン</t>
    </rPh>
    <rPh sb="15" eb="17">
      <t>イナイ</t>
    </rPh>
    <rPh sb="18" eb="21">
      <t>ショシンシャ</t>
    </rPh>
    <rPh sb="22" eb="26">
      <t>シアイケイケン</t>
    </rPh>
    <rPh sb="27" eb="28">
      <t>スク</t>
    </rPh>
    <rPh sb="30" eb="31">
      <t>モノ</t>
    </rPh>
    <phoneticPr fontId="11"/>
  </si>
  <si>
    <t>★児童・生徒・学生時代にクラブ活動等で経験した者が初めて練馬の大会に参加する場合は</t>
    <phoneticPr fontId="11"/>
  </si>
  <si>
    <t>２部以上から参加すること。（降格基準により降格した方は除く）</t>
  </si>
  <si>
    <t>大会に申し込む際は、上記のレベルを遵守して該当する種目に申し込んでください。</t>
  </si>
  <si>
    <t>レベルが適当ではないと協会が判断した場合は、種目変更や申込み辞退をお願いする</t>
    <phoneticPr fontId="8"/>
  </si>
  <si>
    <t>場合があります。</t>
  </si>
  <si>
    <t>大会当日の試合中に協会がレベル違反と判断した場合は、当該選手の試合をオープン扱いに</t>
    <phoneticPr fontId="8"/>
  </si>
  <si>
    <t>変更します。</t>
  </si>
  <si>
    <t>シニアの最低年齢は本年４月1日満年齢50歳以上とします。</t>
  </si>
  <si>
    <t>トリプルスの参加資格に年齢制限はありませんが4月1日時点での年齢で</t>
    <rPh sb="6" eb="10">
      <t>サンカシカク</t>
    </rPh>
    <rPh sb="11" eb="15">
      <t>ネンレイセイゲン</t>
    </rPh>
    <rPh sb="23" eb="24">
      <t>ガツ</t>
    </rPh>
    <rPh sb="25" eb="26">
      <t>ニチ</t>
    </rPh>
    <rPh sb="26" eb="28">
      <t>ジテン</t>
    </rPh>
    <rPh sb="30" eb="32">
      <t>ネンレイ</t>
    </rPh>
    <phoneticPr fontId="11"/>
  </si>
  <si>
    <t>合計年齢を計算してください。</t>
    <rPh sb="2" eb="4">
      <t>ネンレイ</t>
    </rPh>
    <phoneticPr fontId="11"/>
  </si>
  <si>
    <t>トリプルス男子の部には女子を一名含めることが出来ます。</t>
  </si>
  <si>
    <t>参 加 料</t>
    <phoneticPr fontId="8"/>
  </si>
  <si>
    <t>：</t>
    <phoneticPr fontId="8"/>
  </si>
  <si>
    <t>１人一種目 800円</t>
  </si>
  <si>
    <t>振込控え画像を申込EXCELと一緒に送付してください</t>
  </si>
  <si>
    <t>(ファイル内のシートに貼り付けても良い)</t>
  </si>
  <si>
    <t>銀行振込口座</t>
  </si>
  <si>
    <t>三菱UFJ銀行大泉支店</t>
  </si>
  <si>
    <t>普通口座 5134651</t>
  </si>
  <si>
    <t>練馬区バドミントン協会名義</t>
  </si>
  <si>
    <t>申込方法</t>
  </si>
  <si>
    <t>各クラブに送付された申込用EXCELあるいは練馬区バドミントン協会ホームページから</t>
  </si>
  <si>
    <t>ダウンロードした申込用EXCELに必要情報を入力して申込書を作成してください。</t>
  </si>
  <si>
    <t>申込書のEXCELファイルと振込控えのコピーを添付してメールでお申し込みください。</t>
  </si>
  <si>
    <t>メールアドレス　:　entry.nerima.badmi@gmail.com</t>
  </si>
  <si>
    <t>なお、メールでの連絡の際にメールタイトルに「区民大会」と言う文字と</t>
  </si>
  <si>
    <t>チーム名を入れてください。</t>
  </si>
  <si>
    <t>メールタイトル例「XXXクラブ 区民大会申込」</t>
  </si>
  <si>
    <t>申込メールが協会アドレスに到着しないという事態が発生したことがあります。</t>
  </si>
  <si>
    <t>申込から2～3日以内に協会から到着確認のメールが返信されたことを確認してください。</t>
  </si>
  <si>
    <t>申込締切</t>
  </si>
  <si>
    <t>1) 参加申込後の変更は認めません。</t>
  </si>
  <si>
    <t>2) 病気怪我等の事故については主催者が応急手当をするが以降の責任は負いません。</t>
  </si>
  <si>
    <t>但し、参加者はスポーツ保険に加入します。</t>
  </si>
  <si>
    <t>3) 勝者には次の試合の線審を、敗者には主審およびサービスジャッジをお願いします。</t>
  </si>
  <si>
    <t>4) シニアの部の昇格・降格はありません。</t>
  </si>
  <si>
    <t>5) 同一日程(競技日)の２種目以上の重複出場はできません。</t>
  </si>
  <si>
    <t>6) 各種目とも３組以上の参加で種目成立とする。</t>
    <rPh sb="3" eb="6">
      <t>カクシュモク</t>
    </rPh>
    <phoneticPr fontId="11"/>
  </si>
  <si>
    <t>2025</t>
  </si>
  <si>
    <t>７８</t>
  </si>
  <si>
    <t>(月祝)</t>
  </si>
  <si>
    <t>4部</t>
    <rPh sb="1" eb="2">
      <t>ブ</t>
    </rPh>
    <phoneticPr fontId="24"/>
  </si>
  <si>
    <t>150歳以上　</t>
  </si>
  <si>
    <t>女子単</t>
    <rPh sb="0" eb="3">
      <t>ジョシタン</t>
    </rPh>
    <phoneticPr fontId="8"/>
  </si>
  <si>
    <t>男子単</t>
    <rPh sb="0" eb="3">
      <t>ダンシタン</t>
    </rPh>
    <phoneticPr fontId="8"/>
  </si>
  <si>
    <t>混合複</t>
    <rPh sb="0" eb="3">
      <t>コンゴウフク</t>
    </rPh>
    <phoneticPr fontId="8"/>
  </si>
  <si>
    <t>女子複</t>
    <rPh sb="0" eb="2">
      <t>ジョシ</t>
    </rPh>
    <rPh sb="2" eb="3">
      <t>フク</t>
    </rPh>
    <phoneticPr fontId="8"/>
  </si>
  <si>
    <t>男子複</t>
    <rPh sb="0" eb="3">
      <t>ダンシフク</t>
    </rPh>
    <phoneticPr fontId="8"/>
  </si>
  <si>
    <t>男子トリプルス</t>
    <rPh sb="0" eb="2">
      <t>ダンシ</t>
    </rPh>
    <phoneticPr fontId="8"/>
  </si>
  <si>
    <t>女子トリプルス</t>
    <rPh sb="0" eb="2">
      <t>ジョシ</t>
    </rPh>
    <phoneticPr fontId="8"/>
  </si>
  <si>
    <t>2025年度</t>
  </si>
  <si>
    <t>例)</t>
    <rPh sb="0" eb="1">
      <t>レイ</t>
    </rPh>
    <phoneticPr fontId="8"/>
  </si>
  <si>
    <t>男子複一般</t>
  </si>
  <si>
    <t>男子複シニア</t>
  </si>
  <si>
    <t>女子複一般</t>
  </si>
  <si>
    <t>女子複シニア</t>
  </si>
  <si>
    <t>混合複一般</t>
  </si>
  <si>
    <t>第７８回 練馬区民体育大会バドミントン競技会 申込用紙</t>
  </si>
  <si>
    <t>「女子複一般」→コピーして「女子複一般(1)」→名前変更して「女子複一般1部」</t>
    <rPh sb="1" eb="3">
      <t>ジョシ</t>
    </rPh>
    <rPh sb="4" eb="6">
      <t>イッパン</t>
    </rPh>
    <rPh sb="14" eb="16">
      <t>ジョシ</t>
    </rPh>
    <rPh sb="17" eb="19">
      <t>イッパン</t>
    </rPh>
    <rPh sb="24" eb="26">
      <t>ナマエ</t>
    </rPh>
    <rPh sb="26" eb="28">
      <t>ヘンコウ</t>
    </rPh>
    <rPh sb="31" eb="33">
      <t>ジョシ</t>
    </rPh>
    <rPh sb="34" eb="36">
      <t>イッパン</t>
    </rPh>
    <rPh sb="37" eb="38">
      <t>ブ</t>
    </rPh>
    <phoneticPr fontId="8"/>
  </si>
  <si>
    <t>大会の参加資格等について</t>
    <rPh sb="0" eb="2">
      <t>タイカイ</t>
    </rPh>
    <rPh sb="3" eb="5">
      <t>サンカ</t>
    </rPh>
    <rPh sb="5" eb="7">
      <t>シカク</t>
    </rPh>
    <rPh sb="7" eb="8">
      <t>トウ</t>
    </rPh>
    <phoneticPr fontId="8"/>
  </si>
  <si>
    <t>ホームページあるいはこのファイルの「区民大会要項」をご参照ください。</t>
    <rPh sb="18" eb="22">
      <t>クミンタイカイ</t>
    </rPh>
    <rPh sb="22" eb="24">
      <t>ヨウコウ</t>
    </rPh>
    <rPh sb="27" eb="29">
      <t>サンショウ</t>
    </rPh>
    <phoneticPr fontId="8"/>
  </si>
  <si>
    <t>混合複シニア</t>
  </si>
  <si>
    <t>各種目のシートは複製して名前を変更して使ってください。</t>
    <rPh sb="0" eb="3">
      <t>カクシュモク</t>
    </rPh>
    <rPh sb="8" eb="10">
      <t>フクセイ</t>
    </rPh>
    <rPh sb="12" eb="14">
      <t>ナマエ</t>
    </rPh>
    <rPh sb="15" eb="17">
      <t>ヘンコウ</t>
    </rPh>
    <rPh sb="19" eb="20">
      <t>ツカ</t>
    </rPh>
    <phoneticPr fontId="8"/>
  </si>
  <si>
    <t>２</t>
    <phoneticPr fontId="8"/>
  </si>
  <si>
    <t>３</t>
    <phoneticPr fontId="8"/>
  </si>
  <si>
    <t>４</t>
    <phoneticPr fontId="8"/>
  </si>
  <si>
    <t>５</t>
    <phoneticPr fontId="8"/>
  </si>
  <si>
    <t>６</t>
    <phoneticPr fontId="8"/>
  </si>
  <si>
    <t>７</t>
    <phoneticPr fontId="8"/>
  </si>
  <si>
    <t>８</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</si>
</sst>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name val="明朝"/>
      <family val="1"/>
      <charset val="128"/>
    </font>
    <font>
      <sz val="10"/>
      <name val="ＭＳ 明朝"/>
      <family val="1"/>
      <charset val="128"/>
    </font>
    <font>
      <sz val="11"/>
      <name val="ＭＳ 明朝"/>
      <family val="1"/>
      <charset val="128"/>
    </font>
    <font>
      <sz val="11.5"/>
      <name val="ＭＳ 明朝"/>
      <family val="1"/>
      <charset val="128"/>
    </font>
    <font>
      <sz val="12.65"/>
      <name val="ＭＳ 明朝"/>
      <family val="1"/>
      <charset val="128"/>
    </font>
    <font>
      <sz val="9.1999999999999993"/>
      <name val="ＭＳ 明朝"/>
      <family val="1"/>
      <charset val="128"/>
    </font>
    <font>
      <sz val="20.7"/>
      <name val="ＭＳ 明朝"/>
      <family val="1"/>
      <charset val="128"/>
    </font>
    <font>
      <sz val="14"/>
      <name val="ＭＳ 明朝"/>
      <family val="1"/>
      <charset val="128"/>
    </font>
    <font>
      <sz val="6"/>
      <name val="明朝"/>
      <family val="1"/>
      <charset val="128"/>
    </font>
    <font>
      <sz val="9"/>
      <name val="ＭＳ 明朝"/>
      <family val="1"/>
      <charset val="128"/>
    </font>
    <font>
      <b/>
      <sz val="11.5"/>
      <name val="ＭＳ 明朝"/>
      <family val="1"/>
      <charset val="128"/>
    </font>
    <font>
      <sz val="11"/>
      <name val="明朝"/>
      <family val="1"/>
      <charset val="128"/>
    </font>
    <font>
      <sz val="14"/>
      <name val="明朝"/>
      <family val="3"/>
      <charset val="128"/>
    </font>
    <font>
      <sz val="16"/>
      <name val="ＭＳ 明朝"/>
      <family val="1"/>
      <charset val="128"/>
    </font>
    <font>
      <sz val="13.8"/>
      <name val="ＭＳ 明朝"/>
      <family val="1"/>
      <charset val="128"/>
    </font>
    <font>
      <sz val="16"/>
      <color rgb="FFFF0000"/>
      <name val="明朝"/>
      <family val="1"/>
      <charset val="128"/>
    </font>
    <font>
      <sz val="11.5"/>
      <color theme="0"/>
      <name val="ＭＳ 明朝"/>
      <family val="1"/>
      <charset val="128"/>
    </font>
    <font>
      <sz val="11"/>
      <color theme="0"/>
      <name val="ＭＳ 明朝"/>
      <family val="1"/>
      <charset val="128"/>
    </font>
    <font>
      <sz val="12"/>
      <name val="明朝"/>
      <family val="1"/>
      <charset val="128"/>
    </font>
    <font>
      <u/>
      <sz val="11"/>
      <color indexed="12"/>
      <name val="明朝"/>
      <family val="1"/>
      <charset val="128"/>
    </font>
    <font>
      <sz val="12"/>
      <color theme="1"/>
      <name val="ＭＳ 明朝"/>
      <family val="1"/>
      <charset val="128"/>
    </font>
    <font>
      <b/>
      <sz val="12"/>
      <color theme="1"/>
      <name val="ＭＳ 明朝"/>
      <family val="1"/>
      <charset val="128"/>
    </font>
    <font>
      <sz val="12"/>
      <color theme="1"/>
      <name val="明朝"/>
      <family val="1"/>
      <charset val="128"/>
    </font>
    <font>
      <sz val="11"/>
      <name val="ＭＳ Ｐゴシック"/>
      <family val="3"/>
      <charset val="128"/>
    </font>
    <font>
      <sz val="6"/>
      <name val="明朝"/>
      <family val="3"/>
      <charset val="128"/>
    </font>
    <font>
      <sz val="11"/>
      <name val="明朝"/>
      <family val="3"/>
      <charset val="128"/>
    </font>
    <font>
      <b/>
      <sz val="11"/>
      <name val="ＭＳ 明朝"/>
      <family val="1"/>
      <charset val="128"/>
    </font>
    <font>
      <b/>
      <sz val="11"/>
      <name val="明朝"/>
      <family val="1"/>
      <charset val="128"/>
    </font>
    <font>
      <b/>
      <sz val="11"/>
      <name val="ＭＳ Ｐゴシック"/>
      <family val="1"/>
      <charset val="128"/>
    </font>
    <font>
      <sz val="11"/>
      <name val="ＭＳ Ｐゴシック"/>
      <family val="1"/>
      <charset val="128"/>
    </font>
    <font>
      <sz val="12"/>
      <color theme="1"/>
      <name val="ＭＳ Ｐゴシック"/>
      <family val="1"/>
      <charset val="128"/>
    </font>
    <font>
      <b/>
      <sz val="11"/>
      <color rgb="FFFF0000"/>
      <name val="ＭＳ Ｐゴシック"/>
      <family val="3"/>
      <charset val="128"/>
    </font>
    <font>
      <b/>
      <sz val="11"/>
      <color rgb="FFFF0000"/>
      <name val="明朝"/>
      <family val="1"/>
      <charset val="128"/>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s>
  <cellStyleXfs count="16">
    <xf numFmtId="0" fontId="0" fillId="0" borderId="0"/>
    <xf numFmtId="0" fontId="11" fillId="0" borderId="0"/>
    <xf numFmtId="0" fontId="19" fillId="0" borderId="0" applyNumberFormat="0" applyFill="0" applyBorder="0" applyAlignment="0" applyProtection="0">
      <alignment vertical="top"/>
      <protection locked="0"/>
    </xf>
    <xf numFmtId="0" fontId="11" fillId="0" borderId="0"/>
    <xf numFmtId="0" fontId="25" fillId="0" borderId="0"/>
    <xf numFmtId="0" fontId="23" fillId="0" borderId="0"/>
    <xf numFmtId="38" fontId="11" fillId="0" borderId="0" applyFont="0" applyFill="0" applyBorder="0" applyAlignment="0" applyProtection="0"/>
    <xf numFmtId="0" fontId="26" fillId="0" borderId="0"/>
    <xf numFmtId="0" fontId="2" fillId="0" borderId="0"/>
    <xf numFmtId="0" fontId="11" fillId="0" borderId="0"/>
    <xf numFmtId="0" fontId="2" fillId="0" borderId="0"/>
    <xf numFmtId="0" fontId="11" fillId="0" borderId="0"/>
    <xf numFmtId="0" fontId="23" fillId="0" borderId="0">
      <alignment vertical="center"/>
    </xf>
    <xf numFmtId="0" fontId="23" fillId="0" borderId="0"/>
    <xf numFmtId="0" fontId="25" fillId="0" borderId="0"/>
    <xf numFmtId="0" fontId="11" fillId="0" borderId="0"/>
  </cellStyleXfs>
  <cellXfs count="162">
    <xf numFmtId="0" fontId="0" fillId="0" borderId="0" xfId="0"/>
    <xf numFmtId="0" fontId="1" fillId="0" borderId="0" xfId="0" applyFont="1"/>
    <xf numFmtId="0" fontId="2" fillId="0" borderId="0" xfId="0" applyFont="1"/>
    <xf numFmtId="0" fontId="0" fillId="0" borderId="1" xfId="0" applyBorder="1"/>
    <xf numFmtId="0" fontId="3" fillId="0" borderId="0" xfId="0" applyFont="1"/>
    <xf numFmtId="0" fontId="3" fillId="0" borderId="0" xfId="0" applyFont="1" applyAlignment="1">
      <alignment horizontal="right"/>
    </xf>
    <xf numFmtId="0" fontId="4" fillId="0" borderId="0" xfId="0" applyFont="1"/>
    <xf numFmtId="0" fontId="3" fillId="0" borderId="2" xfId="0" applyFont="1" applyBorder="1"/>
    <xf numFmtId="0" fontId="3" fillId="0" borderId="3" xfId="0" applyFont="1" applyBorder="1" applyAlignment="1">
      <alignment horizontal="center"/>
    </xf>
    <xf numFmtId="0" fontId="3" fillId="0" borderId="4" xfId="0" applyFont="1" applyBorder="1"/>
    <xf numFmtId="0" fontId="3" fillId="0" borderId="5" xfId="0" applyFont="1" applyBorder="1" applyAlignment="1">
      <alignment horizontal="center"/>
    </xf>
    <xf numFmtId="0" fontId="3" fillId="0" borderId="4"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xf numFmtId="0" fontId="3" fillId="0" borderId="0" xfId="0" applyFont="1" applyAlignment="1">
      <alignment horizontal="center"/>
    </xf>
    <xf numFmtId="0" fontId="5" fillId="0" borderId="8" xfId="0" applyFont="1" applyBorder="1"/>
    <xf numFmtId="0" fontId="3" fillId="0" borderId="8" xfId="0" applyFont="1" applyBorder="1" applyAlignment="1">
      <alignment horizontal="left"/>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xf numFmtId="0" fontId="3" fillId="0" borderId="11" xfId="0" applyFont="1" applyBorder="1"/>
    <xf numFmtId="0" fontId="3" fillId="0" borderId="11" xfId="0" applyFont="1" applyBorder="1" applyAlignment="1">
      <alignment horizontal="center"/>
    </xf>
    <xf numFmtId="0" fontId="3" fillId="0" borderId="11" xfId="0" applyFont="1" applyBorder="1" applyAlignment="1">
      <alignment horizontal="left" vertical="center"/>
    </xf>
    <xf numFmtId="0" fontId="3" fillId="0" borderId="11" xfId="0" applyFont="1" applyBorder="1" applyAlignment="1">
      <alignment vertical="center"/>
    </xf>
    <xf numFmtId="0" fontId="3" fillId="0" borderId="12" xfId="0" applyFont="1" applyBorder="1" applyAlignment="1">
      <alignment vertical="center"/>
    </xf>
    <xf numFmtId="56" fontId="3" fillId="0" borderId="0" xfId="0" applyNumberFormat="1" applyFont="1"/>
    <xf numFmtId="0" fontId="5" fillId="0" borderId="4" xfId="0" applyFont="1" applyBorder="1" applyAlignment="1">
      <alignment vertical="center"/>
    </xf>
    <xf numFmtId="0" fontId="5" fillId="0" borderId="13" xfId="0" applyFont="1" applyBorder="1" applyAlignment="1">
      <alignment vertical="center"/>
    </xf>
    <xf numFmtId="0" fontId="5" fillId="0" borderId="8" xfId="0" applyFont="1" applyBorder="1" applyAlignment="1">
      <alignment vertical="center"/>
    </xf>
    <xf numFmtId="0" fontId="5" fillId="0" borderId="14" xfId="0" applyFont="1" applyBorder="1" applyAlignment="1">
      <alignment vertical="center"/>
    </xf>
    <xf numFmtId="0" fontId="9" fillId="0" borderId="0" xfId="0" applyFont="1"/>
    <xf numFmtId="0" fontId="10" fillId="0" borderId="0" xfId="0" applyFont="1"/>
    <xf numFmtId="0" fontId="9" fillId="0" borderId="15" xfId="0" applyFont="1" applyBorder="1"/>
    <xf numFmtId="0" fontId="3" fillId="0" borderId="15" xfId="0" applyFont="1" applyBorder="1" applyAlignment="1">
      <alignment horizontal="center"/>
    </xf>
    <xf numFmtId="0" fontId="3" fillId="0" borderId="16" xfId="0" applyFont="1" applyBorder="1"/>
    <xf numFmtId="0" fontId="2" fillId="0" borderId="0" xfId="1" applyFont="1"/>
    <xf numFmtId="0" fontId="3" fillId="0" borderId="0" xfId="1" applyFont="1"/>
    <xf numFmtId="0" fontId="11" fillId="0" borderId="0" xfId="1"/>
    <xf numFmtId="0" fontId="3" fillId="0" borderId="17" xfId="1" applyFont="1" applyBorder="1" applyAlignment="1">
      <alignment vertical="center"/>
    </xf>
    <xf numFmtId="0" fontId="7" fillId="0" borderId="18" xfId="1" applyFont="1" applyBorder="1" applyAlignment="1">
      <alignment horizontal="center" vertical="center"/>
    </xf>
    <xf numFmtId="0" fontId="7" fillId="0" borderId="19" xfId="1" applyFont="1" applyBorder="1" applyAlignment="1">
      <alignment horizontal="centerContinuous" vertical="center"/>
    </xf>
    <xf numFmtId="0" fontId="12" fillId="0" borderId="20" xfId="1" applyFont="1" applyBorder="1" applyAlignment="1">
      <alignment horizontal="center" vertical="center"/>
    </xf>
    <xf numFmtId="0" fontId="11" fillId="0" borderId="1" xfId="1" applyBorder="1" applyAlignment="1">
      <alignment horizontal="left" vertical="center"/>
    </xf>
    <xf numFmtId="0" fontId="11" fillId="0" borderId="21" xfId="1" applyBorder="1" applyAlignment="1">
      <alignment horizontal="left" vertical="center"/>
    </xf>
    <xf numFmtId="0" fontId="12" fillId="0" borderId="22" xfId="1" applyFont="1" applyBorder="1" applyAlignment="1">
      <alignment horizontal="center" vertical="center"/>
    </xf>
    <xf numFmtId="0" fontId="11" fillId="0" borderId="23" xfId="1" applyBorder="1" applyAlignment="1">
      <alignment horizontal="left" vertical="center"/>
    </xf>
    <xf numFmtId="0" fontId="11" fillId="0" borderId="24" xfId="1" applyBorder="1" applyAlignment="1">
      <alignment horizontal="left" vertical="center"/>
    </xf>
    <xf numFmtId="0" fontId="15" fillId="0" borderId="0" xfId="0" applyFont="1"/>
    <xf numFmtId="0" fontId="9" fillId="0" borderId="25" xfId="0" applyFont="1" applyBorder="1" applyAlignment="1">
      <alignment horizontal="center"/>
    </xf>
    <xf numFmtId="0" fontId="13" fillId="0" borderId="2" xfId="0" applyFont="1" applyBorder="1"/>
    <xf numFmtId="0" fontId="7" fillId="0" borderId="2" xfId="0" applyFont="1" applyBorder="1"/>
    <xf numFmtId="0" fontId="2" fillId="0" borderId="25" xfId="0" applyFont="1" applyBorder="1" applyAlignment="1">
      <alignment vertical="top"/>
    </xf>
    <xf numFmtId="0" fontId="7" fillId="0" borderId="15" xfId="0" applyFont="1" applyBorder="1" applyAlignment="1">
      <alignment horizontal="left"/>
    </xf>
    <xf numFmtId="0" fontId="7" fillId="0" borderId="11" xfId="0" applyFont="1" applyBorder="1" applyAlignment="1">
      <alignment horizontal="center"/>
    </xf>
    <xf numFmtId="0" fontId="9" fillId="0" borderId="16" xfId="0" applyFont="1" applyBorder="1" applyAlignment="1">
      <alignment vertical="top"/>
    </xf>
    <xf numFmtId="0" fontId="3" fillId="0" borderId="15" xfId="0" applyFont="1" applyBorder="1" applyAlignment="1">
      <alignment horizontal="left" vertical="center"/>
    </xf>
    <xf numFmtId="56" fontId="16" fillId="0" borderId="0" xfId="0" applyNumberFormat="1" applyFont="1"/>
    <xf numFmtId="0" fontId="16" fillId="0" borderId="0" xfId="0" applyFont="1"/>
    <xf numFmtId="0" fontId="3" fillId="0" borderId="9" xfId="0" applyFont="1" applyBorder="1" applyAlignment="1">
      <alignment horizontal="center" vertical="top"/>
    </xf>
    <xf numFmtId="0" fontId="22" fillId="0" borderId="0" xfId="0" applyFont="1" applyAlignment="1">
      <alignment vertical="center"/>
    </xf>
    <xf numFmtId="0" fontId="3" fillId="0" borderId="0" xfId="3" applyFont="1"/>
    <xf numFmtId="0" fontId="3" fillId="0" borderId="0" xfId="3" applyFont="1" applyAlignment="1">
      <alignment horizontal="right"/>
    </xf>
    <xf numFmtId="0" fontId="1" fillId="0" borderId="0" xfId="3" applyFont="1"/>
    <xf numFmtId="0" fontId="1" fillId="0" borderId="0" xfId="4" applyFont="1"/>
    <xf numFmtId="0" fontId="3" fillId="0" borderId="0" xfId="3" applyFont="1" applyAlignment="1">
      <alignment horizontal="centerContinuous"/>
    </xf>
    <xf numFmtId="58" fontId="3" fillId="0" borderId="0" xfId="3" applyNumberFormat="1" applyFont="1" applyAlignment="1">
      <alignment horizontal="left"/>
    </xf>
    <xf numFmtId="14" fontId="3" fillId="0" borderId="0" xfId="3" applyNumberFormat="1" applyFont="1" applyAlignment="1">
      <alignment horizontal="left"/>
    </xf>
    <xf numFmtId="58" fontId="3" fillId="0" borderId="0" xfId="3" applyNumberFormat="1" applyFont="1"/>
    <xf numFmtId="0" fontId="4" fillId="0" borderId="0" xfId="3" applyFont="1"/>
    <xf numFmtId="0" fontId="3" fillId="0" borderId="0" xfId="4" applyFont="1"/>
    <xf numFmtId="0" fontId="3" fillId="0" borderId="0" xfId="4" applyFont="1" applyAlignment="1">
      <alignment horizontal="right"/>
    </xf>
    <xf numFmtId="0" fontId="4" fillId="0" borderId="2" xfId="4" applyFont="1" applyBorder="1"/>
    <xf numFmtId="0" fontId="3" fillId="0" borderId="2" xfId="4" applyFont="1" applyBorder="1"/>
    <xf numFmtId="0" fontId="4" fillId="0" borderId="0" xfId="4" applyFont="1"/>
    <xf numFmtId="0" fontId="2" fillId="0" borderId="0" xfId="4" applyFont="1"/>
    <xf numFmtId="0" fontId="4" fillId="0" borderId="0" xfId="4" applyFont="1" applyAlignment="1">
      <alignment horizontal="center"/>
    </xf>
    <xf numFmtId="56" fontId="3" fillId="0" borderId="0" xfId="4" applyNumberFormat="1" applyFont="1"/>
    <xf numFmtId="0" fontId="2" fillId="0" borderId="2" xfId="4" applyFont="1" applyBorder="1"/>
    <xf numFmtId="0" fontId="3" fillId="0" borderId="3" xfId="4" applyFont="1" applyBorder="1" applyAlignment="1">
      <alignment horizontal="center"/>
    </xf>
    <xf numFmtId="0" fontId="3" fillId="0" borderId="16" xfId="4" applyFont="1" applyBorder="1"/>
    <xf numFmtId="0" fontId="9" fillId="0" borderId="25" xfId="4" applyFont="1" applyBorder="1" applyAlignment="1">
      <alignment horizontal="center"/>
    </xf>
    <xf numFmtId="0" fontId="3" fillId="0" borderId="4" xfId="4" applyFont="1" applyBorder="1"/>
    <xf numFmtId="0" fontId="3" fillId="0" borderId="4" xfId="4" applyFont="1" applyBorder="1" applyAlignment="1">
      <alignment horizontal="center"/>
    </xf>
    <xf numFmtId="0" fontId="3" fillId="0" borderId="5" xfId="4" applyFont="1" applyBorder="1" applyAlignment="1">
      <alignment horizontal="center"/>
    </xf>
    <xf numFmtId="0" fontId="5" fillId="0" borderId="4" xfId="4" applyFont="1" applyBorder="1" applyAlignment="1">
      <alignment vertical="center"/>
    </xf>
    <xf numFmtId="0" fontId="5" fillId="0" borderId="13" xfId="4" applyFont="1" applyBorder="1" applyAlignment="1">
      <alignment vertical="center"/>
    </xf>
    <xf numFmtId="0" fontId="3" fillId="0" borderId="6" xfId="4" applyFont="1" applyBorder="1" applyAlignment="1">
      <alignment horizontal="center"/>
    </xf>
    <xf numFmtId="0" fontId="3" fillId="0" borderId="7" xfId="4" applyFont="1" applyBorder="1" applyAlignment="1">
      <alignment horizontal="center"/>
    </xf>
    <xf numFmtId="0" fontId="3" fillId="0" borderId="8" xfId="4" applyFont="1" applyBorder="1"/>
    <xf numFmtId="0" fontId="3" fillId="0" borderId="0" xfId="4" applyFont="1" applyAlignment="1">
      <alignment horizontal="center"/>
    </xf>
    <xf numFmtId="0" fontId="5" fillId="0" borderId="8" xfId="4" applyFont="1" applyBorder="1"/>
    <xf numFmtId="0" fontId="3" fillId="0" borderId="8" xfId="4" applyFont="1" applyBorder="1" applyAlignment="1">
      <alignment horizontal="left"/>
    </xf>
    <xf numFmtId="0" fontId="3" fillId="0" borderId="8" xfId="4" applyFont="1" applyBorder="1" applyAlignment="1">
      <alignment horizontal="center"/>
    </xf>
    <xf numFmtId="0" fontId="5" fillId="0" borderId="8" xfId="4" applyFont="1" applyBorder="1" applyAlignment="1">
      <alignment vertical="center"/>
    </xf>
    <xf numFmtId="0" fontId="5" fillId="0" borderId="14" xfId="4" applyFont="1" applyBorder="1" applyAlignment="1">
      <alignment vertical="center"/>
    </xf>
    <xf numFmtId="0" fontId="3" fillId="0" borderId="9" xfId="4" applyFont="1" applyBorder="1" applyAlignment="1">
      <alignment horizontal="center"/>
    </xf>
    <xf numFmtId="0" fontId="3" fillId="0" borderId="10" xfId="4" applyFont="1" applyBorder="1"/>
    <xf numFmtId="0" fontId="3" fillId="0" borderId="11" xfId="4" applyFont="1" applyBorder="1"/>
    <xf numFmtId="0" fontId="9" fillId="0" borderId="15" xfId="4" applyFont="1" applyBorder="1"/>
    <xf numFmtId="0" fontId="3" fillId="0" borderId="11" xfId="4" applyFont="1" applyBorder="1" applyAlignment="1">
      <alignment horizontal="center"/>
    </xf>
    <xf numFmtId="0" fontId="3" fillId="0" borderId="15" xfId="4" applyFont="1" applyBorder="1" applyAlignment="1">
      <alignment horizontal="center"/>
    </xf>
    <xf numFmtId="0" fontId="3" fillId="0" borderId="11" xfId="4" applyFont="1" applyBorder="1" applyAlignment="1">
      <alignment vertical="center"/>
    </xf>
    <xf numFmtId="0" fontId="3" fillId="0" borderId="12" xfId="4" applyFont="1" applyBorder="1" applyAlignment="1">
      <alignment vertical="center"/>
    </xf>
    <xf numFmtId="0" fontId="25" fillId="0" borderId="0" xfId="4"/>
    <xf numFmtId="14" fontId="2" fillId="0" borderId="0" xfId="0" applyNumberFormat="1" applyFont="1"/>
    <xf numFmtId="0" fontId="2" fillId="0" borderId="0" xfId="0" applyFont="1" applyAlignment="1">
      <alignment horizontal="right"/>
    </xf>
    <xf numFmtId="0" fontId="18" fillId="0" borderId="0" xfId="0" applyFont="1"/>
    <xf numFmtId="0" fontId="19" fillId="0" borderId="0" xfId="2" applyAlignment="1" applyProtection="1"/>
    <xf numFmtId="0" fontId="2" fillId="0" borderId="0" xfId="0" quotePrefix="1" applyFont="1" applyAlignment="1">
      <alignment horizontal="right"/>
    </xf>
    <xf numFmtId="58" fontId="2" fillId="0" borderId="0" xfId="0" applyNumberFormat="1" applyFont="1"/>
    <xf numFmtId="0" fontId="2" fillId="0" borderId="0" xfId="0" quotePrefix="1" applyFont="1"/>
    <xf numFmtId="58" fontId="2" fillId="0" borderId="0" xfId="0" applyNumberFormat="1" applyFont="1" applyAlignment="1">
      <alignment horizontal="centerContinuous"/>
    </xf>
    <xf numFmtId="0" fontId="2" fillId="0" borderId="0" xfId="0" applyFont="1" applyAlignment="1">
      <alignment horizontal="centerContinuous"/>
    </xf>
    <xf numFmtId="0" fontId="2" fillId="0" borderId="0" xfId="0" applyFont="1" applyAlignment="1">
      <alignment horizontal="left"/>
    </xf>
    <xf numFmtId="0" fontId="20" fillId="0" borderId="0" xfId="0" applyFont="1" applyAlignment="1">
      <alignment vertical="center"/>
    </xf>
    <xf numFmtId="0" fontId="21" fillId="0" borderId="0" xfId="0" applyFont="1" applyAlignment="1">
      <alignment vertical="center"/>
    </xf>
    <xf numFmtId="31" fontId="22" fillId="0" borderId="0" xfId="0" applyNumberFormat="1" applyFont="1" applyAlignment="1">
      <alignment vertical="center"/>
    </xf>
    <xf numFmtId="0" fontId="17" fillId="0" borderId="0" xfId="0" applyFont="1"/>
    <xf numFmtId="0" fontId="27" fillId="0" borderId="0" xfId="0" applyFont="1"/>
    <xf numFmtId="0" fontId="28" fillId="0" borderId="0" xfId="0" applyFont="1"/>
    <xf numFmtId="0" fontId="29" fillId="0" borderId="0" xfId="0" applyFont="1"/>
    <xf numFmtId="31" fontId="2" fillId="0" borderId="0" xfId="0" applyNumberFormat="1" applyFont="1"/>
    <xf numFmtId="0" fontId="2" fillId="0" borderId="0" xfId="0" applyFont="1" applyAlignment="1">
      <alignment horizontal="distributed"/>
    </xf>
    <xf numFmtId="0" fontId="26" fillId="0" borderId="0" xfId="0" applyFont="1"/>
    <xf numFmtId="58" fontId="2" fillId="0" borderId="0" xfId="0" quotePrefix="1" applyNumberFormat="1" applyFont="1"/>
    <xf numFmtId="0" fontId="3" fillId="0" borderId="0" xfId="0" applyFont="1" applyAlignment="1">
      <alignment horizontal="distributed"/>
    </xf>
    <xf numFmtId="31" fontId="1" fillId="0" borderId="0" xfId="0" applyNumberFormat="1" applyFont="1"/>
    <xf numFmtId="0" fontId="1" fillId="0" borderId="0" xfId="0" applyFont="1" applyAlignment="1">
      <alignment horizontal="distributed"/>
    </xf>
    <xf numFmtId="0" fontId="20" fillId="0" borderId="0" xfId="0" applyFont="1" applyAlignment="1">
      <alignment horizontal="distributed" vertical="center"/>
    </xf>
    <xf numFmtId="31" fontId="30" fillId="0" borderId="0" xfId="0" applyNumberFormat="1" applyFont="1" applyAlignment="1">
      <alignment vertical="center"/>
    </xf>
    <xf numFmtId="0" fontId="23" fillId="0" borderId="0" xfId="4" applyFont="1"/>
    <xf numFmtId="0" fontId="31" fillId="0" borderId="0" xfId="0" applyFont="1"/>
    <xf numFmtId="0" fontId="32" fillId="0" borderId="0" xfId="0" applyFont="1"/>
    <xf numFmtId="0" fontId="6" fillId="0" borderId="32" xfId="0" quotePrefix="1" applyFont="1" applyBorder="1" applyAlignment="1">
      <alignment horizontal="center"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3" fillId="0" borderId="4" xfId="0" applyFont="1" applyBorder="1" applyAlignment="1">
      <alignment horizontal="left" vertical="center"/>
    </xf>
    <xf numFmtId="0" fontId="0" fillId="0" borderId="5" xfId="0" applyBorder="1" applyAlignment="1">
      <alignment horizontal="left" vertical="center"/>
    </xf>
    <xf numFmtId="0" fontId="0" fillId="0" borderId="13" xfId="0" applyBorder="1" applyAlignment="1">
      <alignment horizontal="left" vertical="center"/>
    </xf>
    <xf numFmtId="0" fontId="0" fillId="0" borderId="11" xfId="0" applyBorder="1" applyAlignment="1">
      <alignment horizontal="left" vertical="center"/>
    </xf>
    <xf numFmtId="0" fontId="0" fillId="0" borderId="15" xfId="0" applyBorder="1" applyAlignment="1">
      <alignment horizontal="left" vertical="center"/>
    </xf>
    <xf numFmtId="0" fontId="0" fillId="0" borderId="12" xfId="0" applyBorder="1" applyAlignment="1">
      <alignment horizontal="left" vertical="center"/>
    </xf>
    <xf numFmtId="0" fontId="3" fillId="0" borderId="26" xfId="0" applyFont="1" applyBorder="1" applyAlignment="1">
      <alignment horizontal="left" vertical="center"/>
    </xf>
    <xf numFmtId="0" fontId="0" fillId="0" borderId="27" xfId="0" applyBorder="1" applyAlignment="1">
      <alignment horizontal="left" vertical="center"/>
    </xf>
    <xf numFmtId="0" fontId="3" fillId="0" borderId="4" xfId="0" applyFont="1" applyBorder="1" applyAlignment="1">
      <alignment vertical="center"/>
    </xf>
    <xf numFmtId="0" fontId="3" fillId="0" borderId="5" xfId="0" applyFont="1" applyBorder="1" applyAlignment="1">
      <alignment vertical="center"/>
    </xf>
    <xf numFmtId="0" fontId="0" fillId="0" borderId="6" xfId="0" applyBorder="1" applyAlignment="1">
      <alignment horizontal="center" vertical="top" wrapText="1"/>
    </xf>
    <xf numFmtId="0" fontId="0" fillId="0" borderId="31" xfId="0" applyBorder="1" applyAlignment="1">
      <alignment horizontal="center" vertical="top"/>
    </xf>
    <xf numFmtId="0" fontId="6" fillId="0" borderId="28" xfId="0" quotePrefix="1" applyFont="1" applyBorder="1" applyAlignment="1">
      <alignment horizontal="center" vertical="center"/>
    </xf>
    <xf numFmtId="0" fontId="6" fillId="0" borderId="29" xfId="0" quotePrefix="1" applyFont="1" applyBorder="1" applyAlignment="1">
      <alignment horizontal="center" vertical="center"/>
    </xf>
    <xf numFmtId="0" fontId="6" fillId="0" borderId="30" xfId="0" quotePrefix="1" applyFont="1" applyBorder="1" applyAlignment="1">
      <alignment horizontal="center" vertical="center"/>
    </xf>
    <xf numFmtId="0" fontId="3" fillId="0" borderId="4" xfId="0" applyFont="1" applyBorder="1" applyAlignment="1">
      <alignment horizontal="left" vertical="top" wrapText="1"/>
    </xf>
    <xf numFmtId="0" fontId="0" fillId="0" borderId="5" xfId="0" applyBorder="1" applyAlignment="1">
      <alignment vertical="top" wrapText="1"/>
    </xf>
    <xf numFmtId="0" fontId="0" fillId="0" borderId="13" xfId="0" applyBorder="1" applyAlignment="1">
      <alignment vertical="top" wrapText="1"/>
    </xf>
    <xf numFmtId="0" fontId="0" fillId="0" borderId="11" xfId="0" applyBorder="1" applyAlignment="1">
      <alignment vertical="top" wrapText="1"/>
    </xf>
    <xf numFmtId="0" fontId="0" fillId="0" borderId="15" xfId="0" applyBorder="1" applyAlignment="1">
      <alignment vertical="top" wrapText="1"/>
    </xf>
    <xf numFmtId="0" fontId="0" fillId="0" borderId="12" xfId="0" applyBorder="1" applyAlignment="1">
      <alignment vertical="top" wrapText="1"/>
    </xf>
    <xf numFmtId="0" fontId="3" fillId="0" borderId="26" xfId="0" applyFont="1" applyBorder="1" applyAlignment="1">
      <alignment horizontal="left" vertical="top" wrapText="1"/>
    </xf>
    <xf numFmtId="0" fontId="0" fillId="0" borderId="27" xfId="0" applyBorder="1" applyAlignment="1">
      <alignment horizontal="left" vertical="top" wrapText="1"/>
    </xf>
    <xf numFmtId="31" fontId="26" fillId="0" borderId="0" xfId="0" quotePrefix="1" applyNumberFormat="1" applyFont="1"/>
    <xf numFmtId="56" fontId="26" fillId="0" borderId="0" xfId="0" applyNumberFormat="1" applyFont="1" applyAlignment="1">
      <alignment horizontal="right"/>
    </xf>
  </cellXfs>
  <cellStyles count="16">
    <cellStyle name="ハイパーリンク" xfId="2" builtinId="8"/>
    <cellStyle name="桁区切り 2" xfId="6" xr:uid="{28C3AB96-2062-4EF4-B243-49877E6E38E8}"/>
    <cellStyle name="標準" xfId="0" builtinId="0"/>
    <cellStyle name="標準 2" xfId="1" xr:uid="{00000000-0005-0000-0000-000001000000}"/>
    <cellStyle name="標準 2 2" xfId="8" xr:uid="{4763C38D-860B-4274-8736-09761A18FD4D}"/>
    <cellStyle name="標準 2 3" xfId="7" xr:uid="{4FFB2BE4-DB98-4127-9213-A48FD026A57C}"/>
    <cellStyle name="標準 3" xfId="4" xr:uid="{6E09B27F-7555-4C09-B630-D2525BDAD8CB}"/>
    <cellStyle name="標準 3 2" xfId="10" xr:uid="{12A97A3F-DA13-4286-AB78-4446C9510F8D}"/>
    <cellStyle name="標準 3 3" xfId="13" xr:uid="{808247EC-9AC9-4E93-8DEF-5579DBA1AF6C}"/>
    <cellStyle name="標準 3 4" xfId="9" xr:uid="{E409B866-C67B-46F9-99CF-8BA007F17CC5}"/>
    <cellStyle name="標準 4" xfId="11" xr:uid="{92118DD2-BCE7-4433-A4EA-0B35AA01C382}"/>
    <cellStyle name="標準 5" xfId="5" xr:uid="{B3A3B6D0-C731-44B8-A2FE-75247228FB63}"/>
    <cellStyle name="標準 6" xfId="12" xr:uid="{C9ECABDE-A752-48C3-B9E8-20413058D927}"/>
    <cellStyle name="標準 7" xfId="3" xr:uid="{A35D694C-9F93-4D47-A26B-8B183A5E2F67}"/>
    <cellStyle name="標準 7 2" xfId="15" xr:uid="{44A3A96E-C703-4BE6-AB8F-2B8EBFAD6B41}"/>
    <cellStyle name="標準 7 3" xfId="14" xr:uid="{926B0D5F-1923-482A-B5E8-AA9595789ED1}"/>
  </cellStyles>
  <dxfs count="1">
    <dxf>
      <font>
        <color theme="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19050</xdr:colOff>
      <xdr:row>41</xdr:row>
      <xdr:rowOff>0</xdr:rowOff>
    </xdr:from>
    <xdr:to>
      <xdr:col>9</xdr:col>
      <xdr:colOff>152400</xdr:colOff>
      <xdr:row>41</xdr:row>
      <xdr:rowOff>161925</xdr:rowOff>
    </xdr:to>
    <xdr:sp macro="" textlink="">
      <xdr:nvSpPr>
        <xdr:cNvPr id="2" name="Freeform 68">
          <a:extLst>
            <a:ext uri="{FF2B5EF4-FFF2-40B4-BE49-F238E27FC236}">
              <a16:creationId xmlns:a16="http://schemas.microsoft.com/office/drawing/2014/main" id="{51CCC916-A016-42DA-9F41-720EA1702C20}"/>
            </a:ext>
          </a:extLst>
        </xdr:cNvPr>
        <xdr:cNvSpPr>
          <a:spLocks/>
        </xdr:cNvSpPr>
      </xdr:nvSpPr>
      <xdr:spPr bwMode="auto">
        <a:xfrm>
          <a:off x="5876925" y="7515225"/>
          <a:ext cx="495300" cy="161925"/>
        </a:xfrm>
        <a:custGeom>
          <a:avLst/>
          <a:gdLst>
            <a:gd name="T0" fmla="*/ 0 w 52"/>
            <a:gd name="T1" fmla="*/ 2147483647 h 15"/>
            <a:gd name="T2" fmla="*/ 2147483647 w 52"/>
            <a:gd name="T3" fmla="*/ 2147483647 h 15"/>
            <a:gd name="T4" fmla="*/ 2147483647 w 52"/>
            <a:gd name="T5" fmla="*/ 0 h 15"/>
            <a:gd name="T6" fmla="*/ 0 60000 65536"/>
            <a:gd name="T7" fmla="*/ 0 60000 65536"/>
            <a:gd name="T8" fmla="*/ 0 60000 65536"/>
          </a:gdLst>
          <a:ahLst/>
          <a:cxnLst>
            <a:cxn ang="T6">
              <a:pos x="T0" y="T1"/>
            </a:cxn>
            <a:cxn ang="T7">
              <a:pos x="T2" y="T3"/>
            </a:cxn>
            <a:cxn ang="T8">
              <a:pos x="T4" y="T5"/>
            </a:cxn>
          </a:cxnLst>
          <a:rect l="0" t="0" r="r" b="b"/>
          <a:pathLst>
            <a:path w="52" h="15">
              <a:moveTo>
                <a:pt x="0" y="15"/>
              </a:moveTo>
              <a:lnTo>
                <a:pt x="52" y="15"/>
              </a:lnTo>
              <a:lnTo>
                <a:pt x="52" y="0"/>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19050</xdr:colOff>
      <xdr:row>43</xdr:row>
      <xdr:rowOff>0</xdr:rowOff>
    </xdr:from>
    <xdr:to>
      <xdr:col>9</xdr:col>
      <xdr:colOff>152400</xdr:colOff>
      <xdr:row>43</xdr:row>
      <xdr:rowOff>161925</xdr:rowOff>
    </xdr:to>
    <xdr:sp macro="" textlink="">
      <xdr:nvSpPr>
        <xdr:cNvPr id="3" name="Freeform 68">
          <a:extLst>
            <a:ext uri="{FF2B5EF4-FFF2-40B4-BE49-F238E27FC236}">
              <a16:creationId xmlns:a16="http://schemas.microsoft.com/office/drawing/2014/main" id="{6A9F461F-2D59-4645-ADCE-5881E0B45BB9}"/>
            </a:ext>
          </a:extLst>
        </xdr:cNvPr>
        <xdr:cNvSpPr>
          <a:spLocks/>
        </xdr:cNvSpPr>
      </xdr:nvSpPr>
      <xdr:spPr bwMode="auto">
        <a:xfrm>
          <a:off x="5876925" y="9258300"/>
          <a:ext cx="495300" cy="161925"/>
        </a:xfrm>
        <a:custGeom>
          <a:avLst/>
          <a:gdLst>
            <a:gd name="T0" fmla="*/ 0 w 52"/>
            <a:gd name="T1" fmla="*/ 2147483647 h 15"/>
            <a:gd name="T2" fmla="*/ 2147483647 w 52"/>
            <a:gd name="T3" fmla="*/ 2147483647 h 15"/>
            <a:gd name="T4" fmla="*/ 2147483647 w 52"/>
            <a:gd name="T5" fmla="*/ 0 h 15"/>
            <a:gd name="T6" fmla="*/ 0 60000 65536"/>
            <a:gd name="T7" fmla="*/ 0 60000 65536"/>
            <a:gd name="T8" fmla="*/ 0 60000 65536"/>
          </a:gdLst>
          <a:ahLst/>
          <a:cxnLst>
            <a:cxn ang="T6">
              <a:pos x="T0" y="T1"/>
            </a:cxn>
            <a:cxn ang="T7">
              <a:pos x="T2" y="T3"/>
            </a:cxn>
            <a:cxn ang="T8">
              <a:pos x="T4" y="T5"/>
            </a:cxn>
          </a:cxnLst>
          <a:rect l="0" t="0" r="r" b="b"/>
          <a:pathLst>
            <a:path w="52" h="15">
              <a:moveTo>
                <a:pt x="0" y="15"/>
              </a:moveTo>
              <a:lnTo>
                <a:pt x="52" y="15"/>
              </a:lnTo>
              <a:lnTo>
                <a:pt x="52" y="0"/>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19050</xdr:colOff>
      <xdr:row>41</xdr:row>
      <xdr:rowOff>0</xdr:rowOff>
    </xdr:from>
    <xdr:to>
      <xdr:col>9</xdr:col>
      <xdr:colOff>152400</xdr:colOff>
      <xdr:row>41</xdr:row>
      <xdr:rowOff>161925</xdr:rowOff>
    </xdr:to>
    <xdr:sp macro="" textlink="">
      <xdr:nvSpPr>
        <xdr:cNvPr id="5" name="Freeform 68">
          <a:extLst>
            <a:ext uri="{FF2B5EF4-FFF2-40B4-BE49-F238E27FC236}">
              <a16:creationId xmlns:a16="http://schemas.microsoft.com/office/drawing/2014/main" id="{95D666F8-71F1-43C8-94EA-F6CB0B8ADFF8}"/>
            </a:ext>
          </a:extLst>
        </xdr:cNvPr>
        <xdr:cNvSpPr>
          <a:spLocks/>
        </xdr:cNvSpPr>
      </xdr:nvSpPr>
      <xdr:spPr bwMode="auto">
        <a:xfrm>
          <a:off x="5876925" y="7515225"/>
          <a:ext cx="495300" cy="161925"/>
        </a:xfrm>
        <a:custGeom>
          <a:avLst/>
          <a:gdLst>
            <a:gd name="T0" fmla="*/ 0 w 52"/>
            <a:gd name="T1" fmla="*/ 2147483647 h 15"/>
            <a:gd name="T2" fmla="*/ 2147483647 w 52"/>
            <a:gd name="T3" fmla="*/ 2147483647 h 15"/>
            <a:gd name="T4" fmla="*/ 2147483647 w 52"/>
            <a:gd name="T5" fmla="*/ 0 h 15"/>
            <a:gd name="T6" fmla="*/ 0 60000 65536"/>
            <a:gd name="T7" fmla="*/ 0 60000 65536"/>
            <a:gd name="T8" fmla="*/ 0 60000 65536"/>
          </a:gdLst>
          <a:ahLst/>
          <a:cxnLst>
            <a:cxn ang="T6">
              <a:pos x="T0" y="T1"/>
            </a:cxn>
            <a:cxn ang="T7">
              <a:pos x="T2" y="T3"/>
            </a:cxn>
            <a:cxn ang="T8">
              <a:pos x="T4" y="T5"/>
            </a:cxn>
          </a:cxnLst>
          <a:rect l="0" t="0" r="r" b="b"/>
          <a:pathLst>
            <a:path w="52" h="15">
              <a:moveTo>
                <a:pt x="0" y="15"/>
              </a:moveTo>
              <a:lnTo>
                <a:pt x="52" y="15"/>
              </a:lnTo>
              <a:lnTo>
                <a:pt x="52" y="0"/>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19050</xdr:colOff>
      <xdr:row>41</xdr:row>
      <xdr:rowOff>0</xdr:rowOff>
    </xdr:from>
    <xdr:to>
      <xdr:col>9</xdr:col>
      <xdr:colOff>152400</xdr:colOff>
      <xdr:row>41</xdr:row>
      <xdr:rowOff>161925</xdr:rowOff>
    </xdr:to>
    <xdr:sp macro="" textlink="">
      <xdr:nvSpPr>
        <xdr:cNvPr id="2" name="Freeform 68">
          <a:extLst>
            <a:ext uri="{FF2B5EF4-FFF2-40B4-BE49-F238E27FC236}">
              <a16:creationId xmlns:a16="http://schemas.microsoft.com/office/drawing/2014/main" id="{F6CA81EF-93A6-4DA4-B856-D8417C7DA8BF}"/>
            </a:ext>
          </a:extLst>
        </xdr:cNvPr>
        <xdr:cNvSpPr>
          <a:spLocks/>
        </xdr:cNvSpPr>
      </xdr:nvSpPr>
      <xdr:spPr bwMode="auto">
        <a:xfrm>
          <a:off x="5876925" y="7515225"/>
          <a:ext cx="495300" cy="161925"/>
        </a:xfrm>
        <a:custGeom>
          <a:avLst/>
          <a:gdLst>
            <a:gd name="T0" fmla="*/ 0 w 52"/>
            <a:gd name="T1" fmla="*/ 2147483647 h 15"/>
            <a:gd name="T2" fmla="*/ 2147483647 w 52"/>
            <a:gd name="T3" fmla="*/ 2147483647 h 15"/>
            <a:gd name="T4" fmla="*/ 2147483647 w 52"/>
            <a:gd name="T5" fmla="*/ 0 h 15"/>
            <a:gd name="T6" fmla="*/ 0 60000 65536"/>
            <a:gd name="T7" fmla="*/ 0 60000 65536"/>
            <a:gd name="T8" fmla="*/ 0 60000 65536"/>
          </a:gdLst>
          <a:ahLst/>
          <a:cxnLst>
            <a:cxn ang="T6">
              <a:pos x="T0" y="T1"/>
            </a:cxn>
            <a:cxn ang="T7">
              <a:pos x="T2" y="T3"/>
            </a:cxn>
            <a:cxn ang="T8">
              <a:pos x="T4" y="T5"/>
            </a:cxn>
          </a:cxnLst>
          <a:rect l="0" t="0" r="r" b="b"/>
          <a:pathLst>
            <a:path w="52" h="15">
              <a:moveTo>
                <a:pt x="0" y="15"/>
              </a:moveTo>
              <a:lnTo>
                <a:pt x="52" y="15"/>
              </a:lnTo>
              <a:lnTo>
                <a:pt x="52" y="0"/>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41</xdr:row>
      <xdr:rowOff>0</xdr:rowOff>
    </xdr:from>
    <xdr:to>
      <xdr:col>9</xdr:col>
      <xdr:colOff>152400</xdr:colOff>
      <xdr:row>41</xdr:row>
      <xdr:rowOff>161925</xdr:rowOff>
    </xdr:to>
    <xdr:sp macro="" textlink="">
      <xdr:nvSpPr>
        <xdr:cNvPr id="2" name="Freeform 68">
          <a:extLst>
            <a:ext uri="{FF2B5EF4-FFF2-40B4-BE49-F238E27FC236}">
              <a16:creationId xmlns:a16="http://schemas.microsoft.com/office/drawing/2014/main" id="{B38723B9-DDF8-4313-93E8-0DE51A85F03C}"/>
            </a:ext>
          </a:extLst>
        </xdr:cNvPr>
        <xdr:cNvSpPr>
          <a:spLocks/>
        </xdr:cNvSpPr>
      </xdr:nvSpPr>
      <xdr:spPr bwMode="auto">
        <a:xfrm>
          <a:off x="5876925" y="7515225"/>
          <a:ext cx="495300" cy="161925"/>
        </a:xfrm>
        <a:custGeom>
          <a:avLst/>
          <a:gdLst>
            <a:gd name="T0" fmla="*/ 0 w 52"/>
            <a:gd name="T1" fmla="*/ 2147483647 h 15"/>
            <a:gd name="T2" fmla="*/ 2147483647 w 52"/>
            <a:gd name="T3" fmla="*/ 2147483647 h 15"/>
            <a:gd name="T4" fmla="*/ 2147483647 w 52"/>
            <a:gd name="T5" fmla="*/ 0 h 15"/>
            <a:gd name="T6" fmla="*/ 0 60000 65536"/>
            <a:gd name="T7" fmla="*/ 0 60000 65536"/>
            <a:gd name="T8" fmla="*/ 0 60000 65536"/>
          </a:gdLst>
          <a:ahLst/>
          <a:cxnLst>
            <a:cxn ang="T6">
              <a:pos x="T0" y="T1"/>
            </a:cxn>
            <a:cxn ang="T7">
              <a:pos x="T2" y="T3"/>
            </a:cxn>
            <a:cxn ang="T8">
              <a:pos x="T4" y="T5"/>
            </a:cxn>
          </a:cxnLst>
          <a:rect l="0" t="0" r="r" b="b"/>
          <a:pathLst>
            <a:path w="52" h="15">
              <a:moveTo>
                <a:pt x="0" y="15"/>
              </a:moveTo>
              <a:lnTo>
                <a:pt x="52" y="15"/>
              </a:lnTo>
              <a:lnTo>
                <a:pt x="52" y="0"/>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19050</xdr:colOff>
      <xdr:row>41</xdr:row>
      <xdr:rowOff>0</xdr:rowOff>
    </xdr:from>
    <xdr:to>
      <xdr:col>9</xdr:col>
      <xdr:colOff>152400</xdr:colOff>
      <xdr:row>41</xdr:row>
      <xdr:rowOff>161925</xdr:rowOff>
    </xdr:to>
    <xdr:sp macro="" textlink="">
      <xdr:nvSpPr>
        <xdr:cNvPr id="2" name="Freeform 68">
          <a:extLst>
            <a:ext uri="{FF2B5EF4-FFF2-40B4-BE49-F238E27FC236}">
              <a16:creationId xmlns:a16="http://schemas.microsoft.com/office/drawing/2014/main" id="{7C33BE73-5E58-4DAF-B546-3CF788A7F8E0}"/>
            </a:ext>
          </a:extLst>
        </xdr:cNvPr>
        <xdr:cNvSpPr>
          <a:spLocks/>
        </xdr:cNvSpPr>
      </xdr:nvSpPr>
      <xdr:spPr bwMode="auto">
        <a:xfrm>
          <a:off x="5876925" y="7515225"/>
          <a:ext cx="495300" cy="161925"/>
        </a:xfrm>
        <a:custGeom>
          <a:avLst/>
          <a:gdLst>
            <a:gd name="T0" fmla="*/ 0 w 52"/>
            <a:gd name="T1" fmla="*/ 2147483647 h 15"/>
            <a:gd name="T2" fmla="*/ 2147483647 w 52"/>
            <a:gd name="T3" fmla="*/ 2147483647 h 15"/>
            <a:gd name="T4" fmla="*/ 2147483647 w 52"/>
            <a:gd name="T5" fmla="*/ 0 h 15"/>
            <a:gd name="T6" fmla="*/ 0 60000 65536"/>
            <a:gd name="T7" fmla="*/ 0 60000 65536"/>
            <a:gd name="T8" fmla="*/ 0 60000 65536"/>
          </a:gdLst>
          <a:ahLst/>
          <a:cxnLst>
            <a:cxn ang="T6">
              <a:pos x="T0" y="T1"/>
            </a:cxn>
            <a:cxn ang="T7">
              <a:pos x="T2" y="T3"/>
            </a:cxn>
            <a:cxn ang="T8">
              <a:pos x="T4" y="T5"/>
            </a:cxn>
          </a:cxnLst>
          <a:rect l="0" t="0" r="r" b="b"/>
          <a:pathLst>
            <a:path w="52" h="15">
              <a:moveTo>
                <a:pt x="0" y="15"/>
              </a:moveTo>
              <a:lnTo>
                <a:pt x="52" y="15"/>
              </a:lnTo>
              <a:lnTo>
                <a:pt x="52" y="0"/>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19050</xdr:colOff>
      <xdr:row>41</xdr:row>
      <xdr:rowOff>0</xdr:rowOff>
    </xdr:from>
    <xdr:to>
      <xdr:col>9</xdr:col>
      <xdr:colOff>152400</xdr:colOff>
      <xdr:row>41</xdr:row>
      <xdr:rowOff>161925</xdr:rowOff>
    </xdr:to>
    <xdr:sp macro="" textlink="">
      <xdr:nvSpPr>
        <xdr:cNvPr id="2" name="Freeform 68">
          <a:extLst>
            <a:ext uri="{FF2B5EF4-FFF2-40B4-BE49-F238E27FC236}">
              <a16:creationId xmlns:a16="http://schemas.microsoft.com/office/drawing/2014/main" id="{A5A7B8D6-26A3-46A8-B064-032C2B3F7B3D}"/>
            </a:ext>
          </a:extLst>
        </xdr:cNvPr>
        <xdr:cNvSpPr>
          <a:spLocks/>
        </xdr:cNvSpPr>
      </xdr:nvSpPr>
      <xdr:spPr bwMode="auto">
        <a:xfrm>
          <a:off x="5876925" y="7515225"/>
          <a:ext cx="495300" cy="161925"/>
        </a:xfrm>
        <a:custGeom>
          <a:avLst/>
          <a:gdLst>
            <a:gd name="T0" fmla="*/ 0 w 52"/>
            <a:gd name="T1" fmla="*/ 2147483647 h 15"/>
            <a:gd name="T2" fmla="*/ 2147483647 w 52"/>
            <a:gd name="T3" fmla="*/ 2147483647 h 15"/>
            <a:gd name="T4" fmla="*/ 2147483647 w 52"/>
            <a:gd name="T5" fmla="*/ 0 h 15"/>
            <a:gd name="T6" fmla="*/ 0 60000 65536"/>
            <a:gd name="T7" fmla="*/ 0 60000 65536"/>
            <a:gd name="T8" fmla="*/ 0 60000 65536"/>
          </a:gdLst>
          <a:ahLst/>
          <a:cxnLst>
            <a:cxn ang="T6">
              <a:pos x="T0" y="T1"/>
            </a:cxn>
            <a:cxn ang="T7">
              <a:pos x="T2" y="T3"/>
            </a:cxn>
            <a:cxn ang="T8">
              <a:pos x="T4" y="T5"/>
            </a:cxn>
          </a:cxnLst>
          <a:rect l="0" t="0" r="r" b="b"/>
          <a:pathLst>
            <a:path w="52" h="15">
              <a:moveTo>
                <a:pt x="0" y="15"/>
              </a:moveTo>
              <a:lnTo>
                <a:pt x="52" y="15"/>
              </a:lnTo>
              <a:lnTo>
                <a:pt x="52" y="0"/>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19050</xdr:colOff>
      <xdr:row>41</xdr:row>
      <xdr:rowOff>0</xdr:rowOff>
    </xdr:from>
    <xdr:to>
      <xdr:col>9</xdr:col>
      <xdr:colOff>152400</xdr:colOff>
      <xdr:row>41</xdr:row>
      <xdr:rowOff>161925</xdr:rowOff>
    </xdr:to>
    <xdr:sp macro="" textlink="">
      <xdr:nvSpPr>
        <xdr:cNvPr id="2" name="Freeform 68">
          <a:extLst>
            <a:ext uri="{FF2B5EF4-FFF2-40B4-BE49-F238E27FC236}">
              <a16:creationId xmlns:a16="http://schemas.microsoft.com/office/drawing/2014/main" id="{27F3C501-4389-462D-98E9-A70C1B832004}"/>
            </a:ext>
          </a:extLst>
        </xdr:cNvPr>
        <xdr:cNvSpPr>
          <a:spLocks/>
        </xdr:cNvSpPr>
      </xdr:nvSpPr>
      <xdr:spPr bwMode="auto">
        <a:xfrm>
          <a:off x="5876925" y="7515225"/>
          <a:ext cx="495300" cy="161925"/>
        </a:xfrm>
        <a:custGeom>
          <a:avLst/>
          <a:gdLst>
            <a:gd name="T0" fmla="*/ 0 w 52"/>
            <a:gd name="T1" fmla="*/ 2147483647 h 15"/>
            <a:gd name="T2" fmla="*/ 2147483647 w 52"/>
            <a:gd name="T3" fmla="*/ 2147483647 h 15"/>
            <a:gd name="T4" fmla="*/ 2147483647 w 52"/>
            <a:gd name="T5" fmla="*/ 0 h 15"/>
            <a:gd name="T6" fmla="*/ 0 60000 65536"/>
            <a:gd name="T7" fmla="*/ 0 60000 65536"/>
            <a:gd name="T8" fmla="*/ 0 60000 65536"/>
          </a:gdLst>
          <a:ahLst/>
          <a:cxnLst>
            <a:cxn ang="T6">
              <a:pos x="T0" y="T1"/>
            </a:cxn>
            <a:cxn ang="T7">
              <a:pos x="T2" y="T3"/>
            </a:cxn>
            <a:cxn ang="T8">
              <a:pos x="T4" y="T5"/>
            </a:cxn>
          </a:cxnLst>
          <a:rect l="0" t="0" r="r" b="b"/>
          <a:pathLst>
            <a:path w="52" h="15">
              <a:moveTo>
                <a:pt x="0" y="15"/>
              </a:moveTo>
              <a:lnTo>
                <a:pt x="52" y="15"/>
              </a:lnTo>
              <a:lnTo>
                <a:pt x="52" y="0"/>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19050</xdr:colOff>
      <xdr:row>41</xdr:row>
      <xdr:rowOff>0</xdr:rowOff>
    </xdr:from>
    <xdr:to>
      <xdr:col>9</xdr:col>
      <xdr:colOff>152400</xdr:colOff>
      <xdr:row>41</xdr:row>
      <xdr:rowOff>161925</xdr:rowOff>
    </xdr:to>
    <xdr:sp macro="" textlink="">
      <xdr:nvSpPr>
        <xdr:cNvPr id="2" name="Freeform 68">
          <a:extLst>
            <a:ext uri="{FF2B5EF4-FFF2-40B4-BE49-F238E27FC236}">
              <a16:creationId xmlns:a16="http://schemas.microsoft.com/office/drawing/2014/main" id="{128341AE-8342-4B45-AB7A-EB8DE4666878}"/>
            </a:ext>
          </a:extLst>
        </xdr:cNvPr>
        <xdr:cNvSpPr>
          <a:spLocks/>
        </xdr:cNvSpPr>
      </xdr:nvSpPr>
      <xdr:spPr bwMode="auto">
        <a:xfrm>
          <a:off x="5876925" y="7515225"/>
          <a:ext cx="495300" cy="161925"/>
        </a:xfrm>
        <a:custGeom>
          <a:avLst/>
          <a:gdLst>
            <a:gd name="T0" fmla="*/ 0 w 52"/>
            <a:gd name="T1" fmla="*/ 2147483647 h 15"/>
            <a:gd name="T2" fmla="*/ 2147483647 w 52"/>
            <a:gd name="T3" fmla="*/ 2147483647 h 15"/>
            <a:gd name="T4" fmla="*/ 2147483647 w 52"/>
            <a:gd name="T5" fmla="*/ 0 h 15"/>
            <a:gd name="T6" fmla="*/ 0 60000 65536"/>
            <a:gd name="T7" fmla="*/ 0 60000 65536"/>
            <a:gd name="T8" fmla="*/ 0 60000 65536"/>
          </a:gdLst>
          <a:ahLst/>
          <a:cxnLst>
            <a:cxn ang="T6">
              <a:pos x="T0" y="T1"/>
            </a:cxn>
            <a:cxn ang="T7">
              <a:pos x="T2" y="T3"/>
            </a:cxn>
            <a:cxn ang="T8">
              <a:pos x="T4" y="T5"/>
            </a:cxn>
          </a:cxnLst>
          <a:rect l="0" t="0" r="r" b="b"/>
          <a:pathLst>
            <a:path w="52" h="15">
              <a:moveTo>
                <a:pt x="0" y="15"/>
              </a:moveTo>
              <a:lnTo>
                <a:pt x="52" y="15"/>
              </a:lnTo>
              <a:lnTo>
                <a:pt x="52" y="0"/>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19050</xdr:colOff>
      <xdr:row>41</xdr:row>
      <xdr:rowOff>0</xdr:rowOff>
    </xdr:from>
    <xdr:to>
      <xdr:col>9</xdr:col>
      <xdr:colOff>152400</xdr:colOff>
      <xdr:row>41</xdr:row>
      <xdr:rowOff>161925</xdr:rowOff>
    </xdr:to>
    <xdr:sp macro="" textlink="">
      <xdr:nvSpPr>
        <xdr:cNvPr id="2" name="Freeform 68">
          <a:extLst>
            <a:ext uri="{FF2B5EF4-FFF2-40B4-BE49-F238E27FC236}">
              <a16:creationId xmlns:a16="http://schemas.microsoft.com/office/drawing/2014/main" id="{98A40601-39EC-472A-9337-073F09A1F822}"/>
            </a:ext>
          </a:extLst>
        </xdr:cNvPr>
        <xdr:cNvSpPr>
          <a:spLocks/>
        </xdr:cNvSpPr>
      </xdr:nvSpPr>
      <xdr:spPr bwMode="auto">
        <a:xfrm>
          <a:off x="5876925" y="8648700"/>
          <a:ext cx="495300" cy="161925"/>
        </a:xfrm>
        <a:custGeom>
          <a:avLst/>
          <a:gdLst>
            <a:gd name="T0" fmla="*/ 0 w 52"/>
            <a:gd name="T1" fmla="*/ 2147483647 h 15"/>
            <a:gd name="T2" fmla="*/ 2147483647 w 52"/>
            <a:gd name="T3" fmla="*/ 2147483647 h 15"/>
            <a:gd name="T4" fmla="*/ 2147483647 w 52"/>
            <a:gd name="T5" fmla="*/ 0 h 15"/>
            <a:gd name="T6" fmla="*/ 0 60000 65536"/>
            <a:gd name="T7" fmla="*/ 0 60000 65536"/>
            <a:gd name="T8" fmla="*/ 0 60000 65536"/>
          </a:gdLst>
          <a:ahLst/>
          <a:cxnLst>
            <a:cxn ang="T6">
              <a:pos x="T0" y="T1"/>
            </a:cxn>
            <a:cxn ang="T7">
              <a:pos x="T2" y="T3"/>
            </a:cxn>
            <a:cxn ang="T8">
              <a:pos x="T4" y="T5"/>
            </a:cxn>
          </a:cxnLst>
          <a:rect l="0" t="0" r="r" b="b"/>
          <a:pathLst>
            <a:path w="52" h="15">
              <a:moveTo>
                <a:pt x="0" y="15"/>
              </a:moveTo>
              <a:lnTo>
                <a:pt x="52" y="15"/>
              </a:lnTo>
              <a:lnTo>
                <a:pt x="52" y="0"/>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19050</xdr:colOff>
      <xdr:row>43</xdr:row>
      <xdr:rowOff>0</xdr:rowOff>
    </xdr:from>
    <xdr:to>
      <xdr:col>9</xdr:col>
      <xdr:colOff>152400</xdr:colOff>
      <xdr:row>43</xdr:row>
      <xdr:rowOff>161925</xdr:rowOff>
    </xdr:to>
    <xdr:sp macro="" textlink="">
      <xdr:nvSpPr>
        <xdr:cNvPr id="3" name="Freeform 68">
          <a:extLst>
            <a:ext uri="{FF2B5EF4-FFF2-40B4-BE49-F238E27FC236}">
              <a16:creationId xmlns:a16="http://schemas.microsoft.com/office/drawing/2014/main" id="{0773DB27-8D96-4A97-963E-5D434F564007}"/>
            </a:ext>
          </a:extLst>
        </xdr:cNvPr>
        <xdr:cNvSpPr>
          <a:spLocks/>
        </xdr:cNvSpPr>
      </xdr:nvSpPr>
      <xdr:spPr bwMode="auto">
        <a:xfrm>
          <a:off x="5876925" y="9258300"/>
          <a:ext cx="495300" cy="161925"/>
        </a:xfrm>
        <a:custGeom>
          <a:avLst/>
          <a:gdLst>
            <a:gd name="T0" fmla="*/ 0 w 52"/>
            <a:gd name="T1" fmla="*/ 2147483647 h 15"/>
            <a:gd name="T2" fmla="*/ 2147483647 w 52"/>
            <a:gd name="T3" fmla="*/ 2147483647 h 15"/>
            <a:gd name="T4" fmla="*/ 2147483647 w 52"/>
            <a:gd name="T5" fmla="*/ 0 h 15"/>
            <a:gd name="T6" fmla="*/ 0 60000 65536"/>
            <a:gd name="T7" fmla="*/ 0 60000 65536"/>
            <a:gd name="T8" fmla="*/ 0 60000 65536"/>
          </a:gdLst>
          <a:ahLst/>
          <a:cxnLst>
            <a:cxn ang="T6">
              <a:pos x="T0" y="T1"/>
            </a:cxn>
            <a:cxn ang="T7">
              <a:pos x="T2" y="T3"/>
            </a:cxn>
            <a:cxn ang="T8">
              <a:pos x="T4" y="T5"/>
            </a:cxn>
          </a:cxnLst>
          <a:rect l="0" t="0" r="r" b="b"/>
          <a:pathLst>
            <a:path w="52" h="15">
              <a:moveTo>
                <a:pt x="0" y="15"/>
              </a:moveTo>
              <a:lnTo>
                <a:pt x="52" y="15"/>
              </a:lnTo>
              <a:lnTo>
                <a:pt x="52" y="0"/>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00F5B-448E-40FD-BACB-135C0B08C3BF}">
  <dimension ref="A1:V51"/>
  <sheetViews>
    <sheetView workbookViewId="0">
      <selection activeCell="N20" sqref="N20"/>
    </sheetView>
  </sheetViews>
  <sheetFormatPr defaultRowHeight="13.5"/>
  <cols>
    <col min="1" max="1" width="10.75" style="2" customWidth="1"/>
    <col min="2" max="2" width="1.5" style="2" customWidth="1"/>
    <col min="3" max="3" width="20.125" style="2" customWidth="1"/>
    <col min="4" max="4" width="4.375" style="2" customWidth="1"/>
    <col min="5" max="5" width="16.875" style="2" customWidth="1"/>
    <col min="6" max="6" width="9" style="2"/>
    <col min="7" max="7" width="0.875" style="2" customWidth="1"/>
    <col min="8" max="8" width="13.375" style="2" customWidth="1"/>
    <col min="9" max="10" width="4.75" style="2" customWidth="1"/>
    <col min="11" max="11" width="10.125" style="2" customWidth="1"/>
    <col min="12" max="15" width="10.25" style="2" customWidth="1"/>
    <col min="16" max="16" width="9" style="2" hidden="1" customWidth="1"/>
    <col min="17" max="17" width="4.75" style="2" hidden="1" customWidth="1"/>
    <col min="18" max="18" width="5" style="2" hidden="1" customWidth="1"/>
    <col min="19" max="22" width="9" style="2" hidden="1" customWidth="1"/>
    <col min="23" max="16384" width="9" style="2"/>
  </cols>
  <sheetData>
    <row r="1" spans="1:21" s="1" customFormat="1" ht="15.75" customHeight="1">
      <c r="A1" s="4"/>
      <c r="B1" s="4"/>
      <c r="C1" s="4"/>
      <c r="D1" s="4"/>
      <c r="E1" s="4"/>
      <c r="F1" s="4"/>
      <c r="G1" s="4"/>
      <c r="H1" s="4"/>
      <c r="I1" s="4"/>
      <c r="J1" s="4"/>
      <c r="K1" s="5" t="s">
        <v>61</v>
      </c>
      <c r="R1" s="2"/>
    </row>
    <row r="2" spans="1:21" s="64" customFormat="1" ht="17.25" customHeight="1">
      <c r="A2" s="61" t="s">
        <v>196</v>
      </c>
      <c r="B2" s="61"/>
      <c r="C2" s="61"/>
      <c r="D2" s="61"/>
      <c r="E2" s="61"/>
      <c r="F2" s="61"/>
      <c r="G2" s="61"/>
      <c r="H2" s="61"/>
      <c r="I2" s="61"/>
      <c r="J2" s="61"/>
      <c r="K2" s="61"/>
      <c r="L2" s="63"/>
      <c r="M2" s="63"/>
      <c r="N2" s="63"/>
      <c r="O2" s="63"/>
      <c r="P2" s="63"/>
      <c r="Q2" s="63"/>
      <c r="R2" s="63"/>
      <c r="S2" s="63"/>
      <c r="T2" s="63"/>
      <c r="U2" s="63"/>
    </row>
    <row r="3" spans="1:21" s="64" customFormat="1" ht="17.25" customHeight="1">
      <c r="A3" s="65" t="s">
        <v>203</v>
      </c>
      <c r="B3" s="65"/>
      <c r="C3" s="65"/>
      <c r="D3" s="65"/>
      <c r="E3" s="65"/>
      <c r="F3" s="65"/>
      <c r="G3" s="65"/>
      <c r="H3" s="65"/>
      <c r="I3" s="65"/>
      <c r="J3" s="65"/>
      <c r="K3" s="65"/>
      <c r="L3" s="63"/>
      <c r="M3" s="63"/>
      <c r="N3" s="63"/>
      <c r="O3" s="63"/>
      <c r="P3" s="63"/>
      <c r="Q3" s="63"/>
      <c r="R3" s="63"/>
      <c r="S3" s="63"/>
      <c r="T3" s="63"/>
      <c r="U3" s="63"/>
    </row>
    <row r="4" spans="1:21" s="64" customFormat="1" ht="8.25" customHeight="1">
      <c r="A4" s="65" t="s">
        <v>0</v>
      </c>
      <c r="B4" s="65"/>
      <c r="C4" s="65"/>
      <c r="D4" s="65"/>
      <c r="E4" s="65"/>
      <c r="F4" s="65"/>
      <c r="G4" s="65"/>
      <c r="H4" s="65"/>
      <c r="I4" s="65"/>
      <c r="J4" s="65"/>
      <c r="K4" s="65"/>
      <c r="L4" s="63"/>
      <c r="M4" s="63"/>
      <c r="N4" s="63"/>
      <c r="O4" s="63"/>
      <c r="P4" s="63"/>
      <c r="Q4" s="63"/>
      <c r="R4" s="63"/>
      <c r="S4" s="63"/>
      <c r="T4" s="63"/>
      <c r="U4" s="63"/>
    </row>
    <row r="5" spans="1:21" s="64" customFormat="1" ht="17.25" customHeight="1">
      <c r="A5" s="61" t="s">
        <v>55</v>
      </c>
      <c r="B5" s="66"/>
      <c r="C5" s="67">
        <v>45912</v>
      </c>
      <c r="D5" s="68"/>
      <c r="E5" s="68"/>
      <c r="F5" s="69"/>
      <c r="G5" s="69"/>
      <c r="H5" s="61"/>
      <c r="I5" s="61"/>
      <c r="J5" s="61"/>
      <c r="K5" s="61"/>
      <c r="L5" s="63"/>
      <c r="M5" s="63"/>
      <c r="N5" s="63"/>
      <c r="O5" s="63"/>
      <c r="P5" s="63"/>
      <c r="Q5" s="63"/>
      <c r="R5" s="63"/>
      <c r="S5" s="63"/>
      <c r="T5" s="63"/>
      <c r="U5" s="63"/>
    </row>
    <row r="6" spans="1:21" s="64" customFormat="1" ht="6.75" customHeight="1">
      <c r="A6" s="70"/>
      <c r="B6" s="70"/>
      <c r="C6" s="70"/>
      <c r="D6" s="70"/>
      <c r="E6" s="70"/>
      <c r="F6" s="70"/>
      <c r="G6" s="70"/>
      <c r="H6" s="70"/>
      <c r="J6" s="71"/>
      <c r="K6" s="70"/>
    </row>
    <row r="7" spans="1:21" s="64" customFormat="1" ht="17.25" customHeight="1">
      <c r="A7" s="70" t="s">
        <v>1</v>
      </c>
      <c r="B7" s="70"/>
      <c r="C7" s="72" t="s">
        <v>31</v>
      </c>
      <c r="D7" s="73" t="s">
        <v>104</v>
      </c>
      <c r="E7" s="70"/>
      <c r="F7" s="70"/>
      <c r="G7" s="70"/>
      <c r="H7" s="74"/>
      <c r="I7" s="71" t="s">
        <v>84</v>
      </c>
      <c r="J7" s="70"/>
      <c r="K7" s="70"/>
      <c r="L7" s="75"/>
      <c r="M7" s="75"/>
      <c r="N7" s="75"/>
      <c r="O7" s="75"/>
      <c r="T7" s="75"/>
      <c r="U7" s="75"/>
    </row>
    <row r="8" spans="1:21" s="64" customFormat="1" ht="17.25" customHeight="1">
      <c r="A8" s="70"/>
      <c r="B8" s="70"/>
      <c r="C8" s="76" t="s">
        <v>85</v>
      </c>
      <c r="D8" s="76" t="s">
        <v>85</v>
      </c>
      <c r="E8" s="70"/>
      <c r="F8" s="70"/>
      <c r="G8" s="70"/>
      <c r="H8" s="74"/>
      <c r="J8" s="70"/>
      <c r="K8" s="70"/>
      <c r="L8" s="75"/>
      <c r="M8" s="75"/>
      <c r="N8" s="75"/>
      <c r="O8" s="75"/>
      <c r="T8" s="75"/>
      <c r="U8" s="75"/>
    </row>
    <row r="9" spans="1:21" s="64" customFormat="1" ht="17.25" customHeight="1">
      <c r="A9" s="70"/>
      <c r="B9" s="70"/>
      <c r="C9" s="70" t="s">
        <v>86</v>
      </c>
      <c r="D9" s="70"/>
      <c r="E9" s="74"/>
      <c r="F9" s="74"/>
      <c r="G9" s="70"/>
      <c r="H9" s="74"/>
      <c r="I9" s="70"/>
      <c r="J9" s="70"/>
      <c r="K9" s="70"/>
      <c r="L9" s="75"/>
      <c r="M9" s="75"/>
      <c r="N9" s="75"/>
      <c r="O9" s="75"/>
      <c r="T9" s="75"/>
      <c r="U9" s="75"/>
    </row>
    <row r="10" spans="1:21" s="1" customFormat="1" ht="17.25" hidden="1" customHeight="1">
      <c r="A10" s="4"/>
      <c r="B10" s="4"/>
      <c r="C10" s="6"/>
      <c r="D10" s="4"/>
      <c r="E10" s="4"/>
      <c r="F10" s="4"/>
      <c r="G10" s="4"/>
      <c r="H10" s="6"/>
      <c r="I10" s="4"/>
      <c r="J10" s="4"/>
      <c r="K10" s="4"/>
      <c r="L10" s="2"/>
      <c r="M10" s="2"/>
      <c r="N10" s="2"/>
      <c r="O10" s="2"/>
      <c r="T10" s="2"/>
      <c r="U10" s="2"/>
    </row>
    <row r="11" spans="1:21" s="1" customFormat="1" ht="17.25" hidden="1" customHeight="1">
      <c r="A11" s="4"/>
      <c r="B11" s="4"/>
      <c r="C11" s="4"/>
      <c r="D11" s="4"/>
      <c r="E11" s="4"/>
      <c r="F11" s="4"/>
      <c r="G11" s="4"/>
      <c r="H11" s="6"/>
      <c r="I11" s="4"/>
      <c r="J11" s="4"/>
      <c r="K11" s="4"/>
      <c r="L11" s="2"/>
      <c r="M11" s="2"/>
      <c r="N11" s="2"/>
      <c r="O11" s="2"/>
      <c r="T11" s="2"/>
      <c r="U11" s="2"/>
    </row>
    <row r="12" spans="1:21" s="1" customFormat="1" ht="17.25" hidden="1" customHeight="1">
      <c r="A12" s="4"/>
      <c r="B12" s="4"/>
      <c r="C12" s="4"/>
      <c r="D12" s="4"/>
      <c r="G12" s="5"/>
      <c r="H12" s="26"/>
      <c r="I12" s="4"/>
      <c r="J12" s="26"/>
      <c r="L12" s="2"/>
      <c r="M12" s="2"/>
      <c r="N12" s="2"/>
      <c r="O12" s="2"/>
      <c r="T12" s="2"/>
      <c r="U12" s="2"/>
    </row>
    <row r="13" spans="1:21" s="1" customFormat="1" ht="17.25" hidden="1" customHeight="1">
      <c r="A13" s="4"/>
      <c r="B13" s="4"/>
      <c r="C13" s="4"/>
      <c r="D13" s="4"/>
      <c r="E13" s="4"/>
      <c r="F13" s="4"/>
      <c r="G13" s="4"/>
      <c r="H13" s="6"/>
      <c r="I13" s="4"/>
      <c r="J13" s="4"/>
      <c r="K13" s="4"/>
      <c r="L13" s="2"/>
      <c r="M13" s="2"/>
      <c r="N13" s="2"/>
      <c r="O13" s="2"/>
      <c r="T13" s="2"/>
      <c r="U13" s="2"/>
    </row>
    <row r="14" spans="1:21" s="1" customFormat="1" ht="17.25" hidden="1" customHeight="1">
      <c r="A14" s="4"/>
      <c r="B14" s="4"/>
      <c r="C14" s="4"/>
      <c r="D14" s="4"/>
      <c r="E14" s="4"/>
      <c r="F14" s="4"/>
      <c r="G14" s="4"/>
      <c r="H14" s="6"/>
      <c r="I14" s="4"/>
      <c r="J14" s="4"/>
      <c r="K14" s="4"/>
      <c r="L14" s="2"/>
      <c r="M14" s="2"/>
      <c r="N14" s="2"/>
      <c r="O14" s="2"/>
      <c r="T14" s="2"/>
      <c r="U14" s="2"/>
    </row>
    <row r="15" spans="1:21" s="1" customFormat="1" ht="17.25" hidden="1" customHeight="1">
      <c r="A15" s="4"/>
      <c r="B15" s="4"/>
      <c r="C15" s="4"/>
      <c r="D15" s="4"/>
      <c r="G15" s="5"/>
      <c r="H15" s="26"/>
      <c r="I15" s="4"/>
      <c r="J15" s="26"/>
      <c r="L15" s="2"/>
      <c r="M15" s="2"/>
      <c r="N15" s="2"/>
      <c r="O15" s="2"/>
      <c r="T15" s="2"/>
      <c r="U15" s="2"/>
    </row>
    <row r="16" spans="1:21" s="1" customFormat="1" ht="19.5" hidden="1" customHeight="1">
      <c r="A16" s="4"/>
      <c r="B16" s="4"/>
      <c r="C16" s="4"/>
      <c r="D16" s="4"/>
      <c r="G16" s="5"/>
      <c r="J16" s="26"/>
      <c r="L16" s="2"/>
      <c r="M16" s="2"/>
      <c r="N16" s="2"/>
      <c r="O16" s="2"/>
      <c r="T16" s="2"/>
      <c r="U16" s="2"/>
    </row>
    <row r="17" spans="1:22" s="1" customFormat="1" ht="17.25" hidden="1" customHeight="1">
      <c r="A17" s="4"/>
      <c r="B17" s="4"/>
      <c r="C17" s="4"/>
      <c r="D17" s="4"/>
      <c r="G17" s="5"/>
      <c r="H17" s="57">
        <v>45191</v>
      </c>
      <c r="I17" s="58" t="s">
        <v>60</v>
      </c>
      <c r="J17" s="26"/>
      <c r="L17" s="2"/>
      <c r="M17" s="2"/>
      <c r="N17" s="2"/>
      <c r="O17" s="2"/>
      <c r="T17" s="2"/>
      <c r="U17" s="2"/>
    </row>
    <row r="18" spans="1:22" s="1" customFormat="1" ht="7.5" customHeight="1">
      <c r="A18" s="4"/>
      <c r="B18" s="4"/>
      <c r="C18" s="4"/>
      <c r="D18" s="4"/>
      <c r="G18" s="5"/>
      <c r="H18" s="26"/>
      <c r="I18" s="4"/>
      <c r="J18" s="26"/>
      <c r="L18" s="2"/>
      <c r="M18" s="2"/>
      <c r="N18" s="2"/>
      <c r="O18" s="2"/>
      <c r="T18" s="2"/>
      <c r="U18" s="2"/>
    </row>
    <row r="19" spans="1:22" s="1" customFormat="1" ht="24.95" customHeight="1">
      <c r="A19" s="7" t="s">
        <v>76</v>
      </c>
      <c r="B19" s="7"/>
      <c r="C19" s="50"/>
      <c r="D19" s="7"/>
      <c r="E19" s="7"/>
      <c r="F19" s="7"/>
      <c r="G19" s="4"/>
      <c r="H19" s="4"/>
      <c r="I19" s="4"/>
      <c r="J19" s="4"/>
      <c r="K19" s="4"/>
    </row>
    <row r="20" spans="1:22" s="1" customFormat="1" ht="25.9" customHeight="1">
      <c r="A20" s="7" t="s">
        <v>2</v>
      </c>
      <c r="B20" s="7"/>
      <c r="C20" s="51"/>
      <c r="D20" s="7"/>
      <c r="E20" s="7"/>
      <c r="F20" s="7"/>
      <c r="G20" s="4"/>
      <c r="H20" s="7" t="s">
        <v>3</v>
      </c>
      <c r="I20" s="51"/>
      <c r="J20" s="7"/>
      <c r="K20" s="7"/>
      <c r="O20" s="2"/>
    </row>
    <row r="21" spans="1:22" s="1" customFormat="1" ht="25.9" customHeight="1">
      <c r="A21" s="4"/>
      <c r="B21" s="4"/>
      <c r="C21" s="51"/>
      <c r="D21" s="7"/>
      <c r="E21" s="7"/>
      <c r="F21" s="7"/>
      <c r="G21" s="4"/>
      <c r="H21" s="6"/>
      <c r="I21" s="4"/>
      <c r="J21" s="4"/>
      <c r="K21" s="4"/>
    </row>
    <row r="22" spans="1:22" s="1" customFormat="1" ht="15.6" customHeight="1" thickBot="1">
      <c r="A22" s="4"/>
      <c r="B22" s="4"/>
      <c r="C22" s="4"/>
      <c r="D22" s="4"/>
      <c r="E22" s="4"/>
      <c r="F22" s="4"/>
      <c r="G22" s="4"/>
      <c r="H22" s="6"/>
      <c r="I22" s="4"/>
      <c r="J22" s="4"/>
      <c r="K22" s="4"/>
    </row>
    <row r="23" spans="1:22" s="1" customFormat="1" ht="16.149999999999999" customHeight="1">
      <c r="A23" s="8" t="s">
        <v>4</v>
      </c>
      <c r="B23" s="35"/>
      <c r="C23" s="49" t="s">
        <v>59</v>
      </c>
      <c r="D23" s="9"/>
      <c r="E23" s="11"/>
      <c r="F23" s="10"/>
      <c r="G23" s="10"/>
      <c r="H23" s="11"/>
      <c r="I23" s="27" t="s">
        <v>5</v>
      </c>
      <c r="J23" s="28"/>
      <c r="K23" s="12" t="s">
        <v>6</v>
      </c>
    </row>
    <row r="24" spans="1:22" s="1" customFormat="1" ht="16.149999999999999" customHeight="1">
      <c r="A24" s="13" t="s">
        <v>7</v>
      </c>
      <c r="B24" s="14"/>
      <c r="C24" s="15" t="s">
        <v>8</v>
      </c>
      <c r="D24" s="16" t="s">
        <v>9</v>
      </c>
      <c r="E24" s="17" t="s">
        <v>10</v>
      </c>
      <c r="F24" s="15"/>
      <c r="G24" s="15"/>
      <c r="H24" s="18" t="s">
        <v>11</v>
      </c>
      <c r="I24" s="29" t="s">
        <v>12</v>
      </c>
      <c r="J24" s="30"/>
      <c r="K24" s="19" t="s">
        <v>13</v>
      </c>
    </row>
    <row r="25" spans="1:22" s="1" customFormat="1" ht="16.149999999999999" customHeight="1" thickBot="1">
      <c r="A25" s="20" t="s">
        <v>14</v>
      </c>
      <c r="B25" s="21"/>
      <c r="C25" s="33"/>
      <c r="D25" s="21"/>
      <c r="E25" s="22"/>
      <c r="F25" s="34"/>
      <c r="G25" s="34"/>
      <c r="H25" s="22"/>
      <c r="I25" s="24" t="s">
        <v>15</v>
      </c>
      <c r="J25" s="25"/>
      <c r="K25" s="59" t="s">
        <v>16</v>
      </c>
    </row>
    <row r="26" spans="1:22" s="1" customFormat="1" ht="14.25" customHeight="1" thickBot="1">
      <c r="A26" s="134" t="s">
        <v>18</v>
      </c>
      <c r="B26" s="55"/>
      <c r="C26" s="52"/>
      <c r="D26" s="135"/>
      <c r="E26" s="137"/>
      <c r="F26" s="138"/>
      <c r="G26" s="139"/>
      <c r="H26" s="143"/>
      <c r="I26" s="145" t="s">
        <v>17</v>
      </c>
      <c r="J26" s="146"/>
      <c r="K26" s="147" t="s">
        <v>62</v>
      </c>
    </row>
    <row r="27" spans="1:22" s="1" customFormat="1" ht="24.75" customHeight="1" thickBot="1">
      <c r="A27" s="134"/>
      <c r="B27" s="54"/>
      <c r="C27" s="53"/>
      <c r="D27" s="136"/>
      <c r="E27" s="140"/>
      <c r="F27" s="141"/>
      <c r="G27" s="142"/>
      <c r="H27" s="144"/>
      <c r="I27" s="23" t="s">
        <v>54</v>
      </c>
      <c r="J27" s="56"/>
      <c r="K27" s="148"/>
      <c r="P27" s="1">
        <f>VALUE(A26)</f>
        <v>1</v>
      </c>
      <c r="Q27" s="1">
        <v>1</v>
      </c>
      <c r="R27" s="1">
        <f>MATCH(Q27,P:P,0)</f>
        <v>27</v>
      </c>
      <c r="S27" s="1" t="e">
        <f ca="1">VLOOKUP(VALUE(INDIRECT(ADDRESS(R27,10))),#REF!,14,FALSE)</f>
        <v>#REF!</v>
      </c>
      <c r="T27" s="1" t="e">
        <f ca="1">VLOOKUP(VALUE(INDIRECT(ADDRESS(R27+2,10))),#REF!,14,FALSE)</f>
        <v>#REF!</v>
      </c>
      <c r="U27" s="1" t="e">
        <f ca="1">VLOOKUP(VALUE(INDIRECT(ADDRESS(R27,10))),#REF!,2,FALSE)</f>
        <v>#REF!</v>
      </c>
      <c r="V27" s="1" t="e">
        <f ca="1">VLOOKUP(VALUE(INDIRECT(ADDRESS(R27+2,10))),#REF!,2,FALSE)</f>
        <v>#REF!</v>
      </c>
    </row>
    <row r="28" spans="1:22" s="1" customFormat="1" ht="14.25" customHeight="1" thickBot="1">
      <c r="A28" s="134" t="s">
        <v>209</v>
      </c>
      <c r="B28" s="55"/>
      <c r="C28" s="52"/>
      <c r="D28" s="135"/>
      <c r="E28" s="137"/>
      <c r="F28" s="138"/>
      <c r="G28" s="139"/>
      <c r="H28" s="143"/>
      <c r="I28" s="145" t="s">
        <v>17</v>
      </c>
      <c r="J28" s="146"/>
      <c r="K28" s="147" t="s">
        <v>62</v>
      </c>
      <c r="P28" s="1">
        <f t="shared" ref="P28:P41" si="0">VALUE(A27)</f>
        <v>0</v>
      </c>
      <c r="Q28" s="1">
        <v>2</v>
      </c>
      <c r="R28" s="1">
        <f t="shared" ref="R28:R30" si="1">MATCH(Q28,P:P,0)</f>
        <v>29</v>
      </c>
      <c r="S28" s="1" t="e">
        <f ca="1">VLOOKUP(VALUE(INDIRECT(ADDRESS(R28,10))),#REF!,14,FALSE)</f>
        <v>#REF!</v>
      </c>
      <c r="T28" s="1" t="e">
        <f ca="1">VLOOKUP(VALUE(INDIRECT(ADDRESS(R28+2,10))),#REF!,14,FALSE)</f>
        <v>#REF!</v>
      </c>
      <c r="U28" s="1" t="e">
        <f ca="1">VLOOKUP(VALUE(INDIRECT(ADDRESS(R28,10))),#REF!,2,FALSE)</f>
        <v>#REF!</v>
      </c>
      <c r="V28" s="1" t="e">
        <f ca="1">VLOOKUP(VALUE(INDIRECT(ADDRESS(R28+2,10))),#REF!,2,FALSE)</f>
        <v>#REF!</v>
      </c>
    </row>
    <row r="29" spans="1:22" s="1" customFormat="1" ht="24.75" customHeight="1" thickBot="1">
      <c r="A29" s="134"/>
      <c r="B29" s="54"/>
      <c r="C29" s="53"/>
      <c r="D29" s="136"/>
      <c r="E29" s="140"/>
      <c r="F29" s="141"/>
      <c r="G29" s="142"/>
      <c r="H29" s="144"/>
      <c r="I29" s="23" t="s">
        <v>54</v>
      </c>
      <c r="J29" s="56"/>
      <c r="K29" s="148"/>
      <c r="P29" s="1">
        <f t="shared" si="0"/>
        <v>2</v>
      </c>
      <c r="Q29" s="1">
        <v>3</v>
      </c>
      <c r="R29" s="1">
        <f t="shared" si="1"/>
        <v>31</v>
      </c>
      <c r="S29" s="1" t="e">
        <f ca="1">VLOOKUP(VALUE(INDIRECT(ADDRESS(R29,10))),#REF!,14,FALSE)</f>
        <v>#REF!</v>
      </c>
      <c r="T29" s="1" t="e">
        <f ca="1">VLOOKUP(VALUE(INDIRECT(ADDRESS(R29+2,10))),#REF!,14,FALSE)</f>
        <v>#REF!</v>
      </c>
      <c r="U29" s="1" t="e">
        <f ca="1">VLOOKUP(VALUE(INDIRECT(ADDRESS(R29,10))),#REF!,2,FALSE)</f>
        <v>#REF!</v>
      </c>
      <c r="V29" s="1" t="e">
        <f ca="1">VLOOKUP(VALUE(INDIRECT(ADDRESS(R29+2,10))),#REF!,2,FALSE)</f>
        <v>#REF!</v>
      </c>
    </row>
    <row r="30" spans="1:22" s="1" customFormat="1" ht="14.25" customHeight="1" thickBot="1">
      <c r="A30" s="134" t="s">
        <v>210</v>
      </c>
      <c r="B30" s="55"/>
      <c r="C30" s="52"/>
      <c r="D30" s="135"/>
      <c r="E30" s="137"/>
      <c r="F30" s="138"/>
      <c r="G30" s="139"/>
      <c r="H30" s="143"/>
      <c r="I30" s="145" t="s">
        <v>17</v>
      </c>
      <c r="J30" s="146"/>
      <c r="K30" s="147" t="s">
        <v>62</v>
      </c>
      <c r="P30" s="1">
        <f t="shared" si="0"/>
        <v>0</v>
      </c>
      <c r="Q30" s="1">
        <v>4</v>
      </c>
      <c r="R30" s="1">
        <f t="shared" si="1"/>
        <v>33</v>
      </c>
      <c r="S30" s="1" t="e">
        <f ca="1">VLOOKUP(VALUE(INDIRECT(ADDRESS(R30,10))),#REF!,14,FALSE)</f>
        <v>#REF!</v>
      </c>
      <c r="T30" s="1" t="e">
        <f ca="1">VLOOKUP(VALUE(INDIRECT(ADDRESS(R30+2,10))),#REF!,14,FALSE)</f>
        <v>#REF!</v>
      </c>
      <c r="U30" s="1" t="e">
        <f ca="1">VLOOKUP(VALUE(INDIRECT(ADDRESS(R30,10))),#REF!,2,FALSE)</f>
        <v>#REF!</v>
      </c>
      <c r="V30" s="1" t="e">
        <f ca="1">VLOOKUP(VALUE(INDIRECT(ADDRESS(R30+2,10))),#REF!,2,FALSE)</f>
        <v>#REF!</v>
      </c>
    </row>
    <row r="31" spans="1:22" s="1" customFormat="1" ht="24.75" customHeight="1" thickBot="1">
      <c r="A31" s="134"/>
      <c r="B31" s="54"/>
      <c r="C31" s="53"/>
      <c r="D31" s="136"/>
      <c r="E31" s="140"/>
      <c r="F31" s="141"/>
      <c r="G31" s="142"/>
      <c r="H31" s="144"/>
      <c r="I31" s="23" t="s">
        <v>54</v>
      </c>
      <c r="J31" s="56"/>
      <c r="K31" s="148"/>
      <c r="P31" s="1">
        <f t="shared" si="0"/>
        <v>3</v>
      </c>
    </row>
    <row r="32" spans="1:22" s="1" customFormat="1" ht="14.25" customHeight="1" thickBot="1">
      <c r="A32" s="134" t="s">
        <v>211</v>
      </c>
      <c r="B32" s="55"/>
      <c r="C32" s="52"/>
      <c r="D32" s="135"/>
      <c r="E32" s="137"/>
      <c r="F32" s="138"/>
      <c r="G32" s="139"/>
      <c r="H32" s="143"/>
      <c r="I32" s="145" t="s">
        <v>17</v>
      </c>
      <c r="J32" s="146"/>
      <c r="K32" s="147" t="s">
        <v>62</v>
      </c>
      <c r="P32" s="1">
        <f t="shared" si="0"/>
        <v>0</v>
      </c>
    </row>
    <row r="33" spans="1:16" s="1" customFormat="1" ht="24.75" customHeight="1" thickBot="1">
      <c r="A33" s="134"/>
      <c r="B33" s="54"/>
      <c r="C33" s="53"/>
      <c r="D33" s="136"/>
      <c r="E33" s="140"/>
      <c r="F33" s="141"/>
      <c r="G33" s="142"/>
      <c r="H33" s="144"/>
      <c r="I33" s="23" t="s">
        <v>54</v>
      </c>
      <c r="J33" s="56"/>
      <c r="K33" s="148"/>
      <c r="P33" s="1">
        <f t="shared" si="0"/>
        <v>4</v>
      </c>
    </row>
    <row r="34" spans="1:16" s="1" customFormat="1" ht="14.25" customHeight="1" thickBot="1">
      <c r="A34" s="134" t="s">
        <v>212</v>
      </c>
      <c r="B34" s="55"/>
      <c r="C34" s="52"/>
      <c r="D34" s="135"/>
      <c r="E34" s="137"/>
      <c r="F34" s="138"/>
      <c r="G34" s="139"/>
      <c r="H34" s="143"/>
      <c r="I34" s="145" t="s">
        <v>17</v>
      </c>
      <c r="J34" s="146"/>
      <c r="K34" s="147" t="s">
        <v>62</v>
      </c>
      <c r="P34" s="1">
        <f t="shared" si="0"/>
        <v>0</v>
      </c>
    </row>
    <row r="35" spans="1:16" s="1" customFormat="1" ht="24.75" customHeight="1" thickBot="1">
      <c r="A35" s="134"/>
      <c r="B35" s="54"/>
      <c r="C35" s="53"/>
      <c r="D35" s="136"/>
      <c r="E35" s="140"/>
      <c r="F35" s="141"/>
      <c r="G35" s="142"/>
      <c r="H35" s="144"/>
      <c r="I35" s="23" t="s">
        <v>54</v>
      </c>
      <c r="J35" s="56"/>
      <c r="K35" s="148"/>
      <c r="P35" s="1">
        <f t="shared" si="0"/>
        <v>5</v>
      </c>
    </row>
    <row r="36" spans="1:16" s="1" customFormat="1" ht="14.25" customHeight="1" thickBot="1">
      <c r="A36" s="134" t="s">
        <v>213</v>
      </c>
      <c r="B36" s="55"/>
      <c r="C36" s="52"/>
      <c r="D36" s="135"/>
      <c r="E36" s="137"/>
      <c r="F36" s="138"/>
      <c r="G36" s="139"/>
      <c r="H36" s="143"/>
      <c r="I36" s="145" t="s">
        <v>17</v>
      </c>
      <c r="J36" s="146"/>
      <c r="K36" s="147" t="s">
        <v>62</v>
      </c>
      <c r="P36" s="1">
        <f t="shared" si="0"/>
        <v>0</v>
      </c>
    </row>
    <row r="37" spans="1:16" s="1" customFormat="1" ht="24.75" customHeight="1" thickBot="1">
      <c r="A37" s="134"/>
      <c r="B37" s="54"/>
      <c r="C37" s="53"/>
      <c r="D37" s="136"/>
      <c r="E37" s="140"/>
      <c r="F37" s="141"/>
      <c r="G37" s="142"/>
      <c r="H37" s="144"/>
      <c r="I37" s="23" t="s">
        <v>54</v>
      </c>
      <c r="J37" s="56"/>
      <c r="K37" s="148"/>
      <c r="P37" s="1">
        <f t="shared" si="0"/>
        <v>6</v>
      </c>
    </row>
    <row r="38" spans="1:16" s="1" customFormat="1" ht="14.25" customHeight="1" thickBot="1">
      <c r="A38" s="134" t="s">
        <v>214</v>
      </c>
      <c r="B38" s="55"/>
      <c r="C38" s="52"/>
      <c r="D38" s="135"/>
      <c r="E38" s="137"/>
      <c r="F38" s="138"/>
      <c r="G38" s="139"/>
      <c r="H38" s="143"/>
      <c r="I38" s="145" t="s">
        <v>17</v>
      </c>
      <c r="J38" s="146"/>
      <c r="K38" s="147" t="s">
        <v>62</v>
      </c>
      <c r="P38" s="1">
        <f t="shared" si="0"/>
        <v>0</v>
      </c>
    </row>
    <row r="39" spans="1:16" s="1" customFormat="1" ht="24.75" customHeight="1" thickBot="1">
      <c r="A39" s="134"/>
      <c r="B39" s="54"/>
      <c r="C39" s="53"/>
      <c r="D39" s="136"/>
      <c r="E39" s="140"/>
      <c r="F39" s="141"/>
      <c r="G39" s="142"/>
      <c r="H39" s="144"/>
      <c r="I39" s="23" t="s">
        <v>54</v>
      </c>
      <c r="J39" s="56"/>
      <c r="K39" s="148"/>
      <c r="P39" s="1">
        <f t="shared" si="0"/>
        <v>7</v>
      </c>
    </row>
    <row r="40" spans="1:16" s="1" customFormat="1" ht="14.25" customHeight="1" thickBot="1">
      <c r="A40" s="134" t="s">
        <v>215</v>
      </c>
      <c r="B40" s="55"/>
      <c r="C40" s="52"/>
      <c r="D40" s="135"/>
      <c r="E40" s="137"/>
      <c r="F40" s="138"/>
      <c r="G40" s="139"/>
      <c r="H40" s="143"/>
      <c r="I40" s="145" t="s">
        <v>17</v>
      </c>
      <c r="J40" s="146"/>
      <c r="K40" s="147" t="s">
        <v>62</v>
      </c>
      <c r="P40" s="1">
        <f t="shared" si="0"/>
        <v>0</v>
      </c>
    </row>
    <row r="41" spans="1:16" s="1" customFormat="1" ht="24.75" customHeight="1" thickBot="1">
      <c r="A41" s="134"/>
      <c r="B41" s="54"/>
      <c r="C41" s="53"/>
      <c r="D41" s="136"/>
      <c r="E41" s="140"/>
      <c r="F41" s="141"/>
      <c r="G41" s="142"/>
      <c r="H41" s="144"/>
      <c r="I41" s="23" t="s">
        <v>54</v>
      </c>
      <c r="J41" s="56"/>
      <c r="K41" s="148"/>
      <c r="P41" s="1">
        <f t="shared" si="0"/>
        <v>8</v>
      </c>
    </row>
    <row r="42" spans="1:16" s="1" customFormat="1" ht="15">
      <c r="A42" s="31" t="s">
        <v>22</v>
      </c>
      <c r="B42" s="6"/>
      <c r="C42" s="4"/>
      <c r="D42" s="4"/>
      <c r="E42" s="4"/>
      <c r="F42" s="4"/>
      <c r="G42" s="4"/>
      <c r="H42" s="4"/>
      <c r="I42" s="4"/>
      <c r="J42" s="4"/>
      <c r="K42" s="4"/>
    </row>
    <row r="43" spans="1:16" s="1" customFormat="1" ht="16.149999999999999" customHeight="1">
      <c r="A43" s="4" t="s">
        <v>56</v>
      </c>
      <c r="B43" s="4"/>
      <c r="C43" s="4"/>
      <c r="D43" s="4"/>
      <c r="E43" s="4"/>
      <c r="F43" s="4"/>
      <c r="G43" s="4"/>
      <c r="H43" s="4"/>
      <c r="I43" s="4"/>
      <c r="J43" s="4"/>
      <c r="K43" s="4"/>
    </row>
    <row r="44" spans="1:16" s="1" customFormat="1" ht="16.149999999999999" customHeight="1">
      <c r="A44" s="4" t="s">
        <v>23</v>
      </c>
      <c r="B44" s="4"/>
      <c r="C44" s="4"/>
      <c r="D44" s="4"/>
      <c r="E44" s="4"/>
      <c r="F44" s="4"/>
      <c r="G44" s="4"/>
      <c r="H44" s="4"/>
      <c r="I44" s="4"/>
      <c r="J44" s="4"/>
      <c r="K44" s="4"/>
    </row>
    <row r="45" spans="1:16" s="1" customFormat="1" ht="16.5" customHeight="1">
      <c r="A45" s="32" t="s">
        <v>77</v>
      </c>
      <c r="B45" s="6"/>
      <c r="C45" s="4"/>
      <c r="D45" s="4"/>
      <c r="E45" s="4"/>
      <c r="F45" s="4"/>
      <c r="G45" s="4"/>
      <c r="H45" s="4"/>
      <c r="I45" s="4"/>
      <c r="J45" s="4"/>
      <c r="K45" s="4"/>
    </row>
    <row r="46" spans="1:16" s="1" customFormat="1">
      <c r="A46" s="31" t="s">
        <v>78</v>
      </c>
      <c r="B46" s="4"/>
      <c r="C46" s="4"/>
      <c r="D46" s="4"/>
      <c r="E46" s="4"/>
      <c r="F46" s="4"/>
      <c r="G46" s="4"/>
      <c r="H46" s="4"/>
      <c r="I46" s="4"/>
      <c r="J46" s="4"/>
      <c r="K46" s="4"/>
    </row>
    <row r="47" spans="1:16" s="1" customFormat="1">
      <c r="A47" s="31" t="s">
        <v>79</v>
      </c>
      <c r="B47" s="4"/>
      <c r="C47" s="4"/>
      <c r="D47" s="4"/>
      <c r="E47" s="4"/>
      <c r="F47" s="4"/>
      <c r="G47" s="4"/>
      <c r="H47" s="4"/>
      <c r="I47" s="4"/>
      <c r="J47" s="4"/>
      <c r="K47" s="4"/>
    </row>
    <row r="48" spans="1:16" s="1" customFormat="1">
      <c r="A48" s="31" t="s">
        <v>80</v>
      </c>
      <c r="B48" s="4"/>
      <c r="C48" s="4"/>
      <c r="D48" s="4"/>
      <c r="E48" s="4"/>
      <c r="F48" s="4"/>
      <c r="G48" s="4"/>
      <c r="H48" s="4"/>
      <c r="I48" s="4"/>
      <c r="J48" s="4"/>
      <c r="K48" s="4"/>
    </row>
    <row r="49" spans="1:11" s="1" customFormat="1">
      <c r="A49" s="31" t="s">
        <v>81</v>
      </c>
      <c r="B49" s="4"/>
      <c r="C49" s="4"/>
      <c r="D49" s="4"/>
      <c r="E49" s="4"/>
      <c r="F49" s="4"/>
      <c r="G49" s="4"/>
      <c r="H49" s="4"/>
      <c r="I49" s="4"/>
      <c r="J49" s="4"/>
      <c r="K49" s="4"/>
    </row>
    <row r="50" spans="1:11" s="1" customFormat="1" ht="9.75" customHeight="1">
      <c r="A50" s="2"/>
      <c r="B50" s="4"/>
      <c r="C50" s="4"/>
      <c r="D50" s="4"/>
      <c r="E50" s="4"/>
      <c r="F50" s="4"/>
      <c r="G50" s="4"/>
      <c r="H50" s="4"/>
      <c r="I50" s="4"/>
      <c r="J50" s="4"/>
      <c r="K50" s="4"/>
    </row>
    <row r="51" spans="1:11" s="1" customFormat="1" ht="16.149999999999999" customHeight="1">
      <c r="A51" s="2"/>
      <c r="B51" s="4"/>
      <c r="C51" s="4"/>
      <c r="D51" s="4"/>
      <c r="E51" s="4"/>
      <c r="F51" s="4"/>
      <c r="G51" s="4"/>
      <c r="H51" s="4"/>
      <c r="I51" s="4"/>
      <c r="J51" s="4"/>
      <c r="K51" s="4"/>
    </row>
  </sheetData>
  <mergeCells count="48">
    <mergeCell ref="K40:K41"/>
    <mergeCell ref="H36:H37"/>
    <mergeCell ref="I36:J36"/>
    <mergeCell ref="K36:K37"/>
    <mergeCell ref="K38:K39"/>
    <mergeCell ref="I38:J38"/>
    <mergeCell ref="D40:D41"/>
    <mergeCell ref="A40:A41"/>
    <mergeCell ref="E40:G41"/>
    <mergeCell ref="H40:H41"/>
    <mergeCell ref="I40:J40"/>
    <mergeCell ref="D36:D37"/>
    <mergeCell ref="E36:G37"/>
    <mergeCell ref="D38:D39"/>
    <mergeCell ref="E38:G39"/>
    <mergeCell ref="H38:H39"/>
    <mergeCell ref="K26:K27"/>
    <mergeCell ref="I32:J32"/>
    <mergeCell ref="K32:K33"/>
    <mergeCell ref="D34:D35"/>
    <mergeCell ref="E34:G35"/>
    <mergeCell ref="H34:H35"/>
    <mergeCell ref="I34:J34"/>
    <mergeCell ref="K34:K35"/>
    <mergeCell ref="D32:D33"/>
    <mergeCell ref="E32:G33"/>
    <mergeCell ref="H32:H33"/>
    <mergeCell ref="D26:D27"/>
    <mergeCell ref="E26:G27"/>
    <mergeCell ref="H26:H27"/>
    <mergeCell ref="K28:K29"/>
    <mergeCell ref="D30:D31"/>
    <mergeCell ref="E30:G31"/>
    <mergeCell ref="H30:H31"/>
    <mergeCell ref="I30:J30"/>
    <mergeCell ref="K30:K31"/>
    <mergeCell ref="D28:D29"/>
    <mergeCell ref="E28:G29"/>
    <mergeCell ref="H28:H29"/>
    <mergeCell ref="I28:J28"/>
    <mergeCell ref="A26:A27"/>
    <mergeCell ref="A28:A29"/>
    <mergeCell ref="I26:J26"/>
    <mergeCell ref="A30:A31"/>
    <mergeCell ref="A32:A33"/>
    <mergeCell ref="A34:A35"/>
    <mergeCell ref="A36:A37"/>
    <mergeCell ref="A38:A39"/>
  </mergeCells>
  <phoneticPr fontId="8"/>
  <dataValidations count="4">
    <dataValidation type="list" showInputMessage="1" showErrorMessage="1" sqref="K26:K41" xr:uid="{BA2D1E2E-6104-4B43-8DFC-B9FD9430787A}">
      <formula1>"　,在住,在勤,在学"</formula1>
    </dataValidation>
    <dataValidation type="list" allowBlank="1" showInputMessage="1" showErrorMessage="1" sqref="C7" xr:uid="{9D7E836C-72B0-4CFA-B953-9A81682F7C99}">
      <formula1>"男子複一般,女子複一般,混合複一般,男子複シニア,女子複シニア,混合複シニア,男子単,女子単,男子トリプルス,女子トリプルス"</formula1>
    </dataValidation>
    <dataValidation type="list" showInputMessage="1" showErrorMessage="1" sqref="D7" xr:uid="{E9F11E33-5AF3-40A8-9452-DBC807DE92D3}">
      <formula1>INDIRECT($C$7)</formula1>
    </dataValidation>
    <dataValidation type="list" allowBlank="1" showInputMessage="1" showErrorMessage="1" sqref="I36:J36 I38:J38 I26:J26 I28:J28 I30:J30 I32:J32 I34:J34 I40:J40" xr:uid="{C94C496E-8D07-44D8-B94F-B35A50A2D8C2}">
      <formula1>"有,無"</formula1>
    </dataValidation>
  </dataValidations>
  <printOptions gridLinesSet="0"/>
  <pageMargins left="0.49" right="0.14000000000000001" top="0.34" bottom="0.08" header="0.36" footer="0.5"/>
  <pageSetup paperSize="9"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61F0E-7106-421F-BA02-704CD9F701B3}">
  <sheetPr codeName="Sheet8"/>
  <dimension ref="A1:Y51"/>
  <sheetViews>
    <sheetView workbookViewId="0">
      <selection activeCell="D7" sqref="D7"/>
    </sheetView>
  </sheetViews>
  <sheetFormatPr defaultRowHeight="13.5"/>
  <cols>
    <col min="1" max="1" width="10.75" style="75" customWidth="1"/>
    <col min="2" max="2" width="1.5" style="75" customWidth="1"/>
    <col min="3" max="3" width="20.125" style="75" customWidth="1"/>
    <col min="4" max="4" width="4.375" style="75" customWidth="1"/>
    <col min="5" max="5" width="16.875" style="75" customWidth="1"/>
    <col min="6" max="6" width="9" style="75"/>
    <col min="7" max="7" width="0.875" style="75" customWidth="1"/>
    <col min="8" max="8" width="13.375" style="75" customWidth="1"/>
    <col min="9" max="10" width="4.75" style="75" customWidth="1"/>
    <col min="11" max="11" width="10.125" style="75" customWidth="1"/>
    <col min="12" max="15" width="10.25" style="75" customWidth="1"/>
    <col min="16" max="16" width="9" style="2"/>
    <col min="17" max="17" width="4.75" style="2" customWidth="1"/>
    <col min="18" max="18" width="5" style="2" customWidth="1"/>
    <col min="19" max="25" width="9" style="2"/>
    <col min="26" max="16384" width="9" style="75"/>
  </cols>
  <sheetData>
    <row r="1" spans="1:25" s="64" customFormat="1" ht="15.75" customHeight="1">
      <c r="A1" s="61"/>
      <c r="B1" s="61"/>
      <c r="C1" s="61"/>
      <c r="D1" s="61"/>
      <c r="E1" s="61"/>
      <c r="F1" s="61"/>
      <c r="G1" s="61"/>
      <c r="H1" s="61"/>
      <c r="I1" s="61"/>
      <c r="J1" s="61"/>
      <c r="K1" s="62" t="s">
        <v>61</v>
      </c>
      <c r="L1" s="63"/>
      <c r="M1" s="63"/>
      <c r="N1" s="63"/>
      <c r="O1" s="63"/>
      <c r="P1" s="2"/>
      <c r="Q1" s="2"/>
      <c r="R1" s="2"/>
      <c r="S1" s="2"/>
      <c r="T1" s="2"/>
      <c r="U1" s="2"/>
      <c r="V1" s="2"/>
      <c r="W1" s="2"/>
      <c r="X1" s="2"/>
      <c r="Y1" s="2"/>
    </row>
    <row r="2" spans="1:25" s="64" customFormat="1" ht="17.25" customHeight="1">
      <c r="A2" s="61" t="s">
        <v>196</v>
      </c>
      <c r="B2" s="61"/>
      <c r="C2" s="61"/>
      <c r="D2" s="61"/>
      <c r="E2" s="61"/>
      <c r="F2" s="61"/>
      <c r="G2" s="61"/>
      <c r="H2" s="61"/>
      <c r="I2" s="61"/>
      <c r="J2" s="61"/>
      <c r="K2" s="61"/>
      <c r="L2" s="63"/>
      <c r="M2" s="63"/>
      <c r="N2" s="63"/>
      <c r="O2" s="63"/>
      <c r="P2" s="2"/>
      <c r="Q2" s="2"/>
      <c r="R2" s="2"/>
      <c r="S2" s="2"/>
      <c r="T2" s="2"/>
      <c r="U2" s="2"/>
      <c r="V2" s="2"/>
      <c r="W2" s="2"/>
      <c r="X2" s="2"/>
      <c r="Y2" s="2"/>
    </row>
    <row r="3" spans="1:25" s="64" customFormat="1" ht="17.25" customHeight="1">
      <c r="A3" s="65" t="s">
        <v>203</v>
      </c>
      <c r="B3" s="65"/>
      <c r="C3" s="65"/>
      <c r="D3" s="65"/>
      <c r="E3" s="65"/>
      <c r="F3" s="65"/>
      <c r="G3" s="65"/>
      <c r="H3" s="65"/>
      <c r="I3" s="65"/>
      <c r="J3" s="65"/>
      <c r="K3" s="65"/>
      <c r="L3" s="63"/>
      <c r="M3" s="63"/>
      <c r="N3" s="63"/>
      <c r="O3" s="63"/>
      <c r="P3" s="2"/>
      <c r="Q3" s="2"/>
      <c r="R3" s="2"/>
      <c r="S3" s="2"/>
      <c r="T3" s="2"/>
      <c r="U3" s="2"/>
      <c r="V3" s="2"/>
      <c r="W3" s="2"/>
      <c r="X3" s="2"/>
      <c r="Y3" s="2"/>
    </row>
    <row r="4" spans="1:25" s="64" customFormat="1" ht="8.25" customHeight="1">
      <c r="A4" s="65" t="s">
        <v>0</v>
      </c>
      <c r="B4" s="65"/>
      <c r="C4" s="65"/>
      <c r="D4" s="65"/>
      <c r="E4" s="65"/>
      <c r="F4" s="65"/>
      <c r="G4" s="65"/>
      <c r="H4" s="65"/>
      <c r="I4" s="65"/>
      <c r="J4" s="65"/>
      <c r="K4" s="65"/>
      <c r="L4" s="63"/>
      <c r="M4" s="63"/>
      <c r="N4" s="63"/>
      <c r="O4" s="63"/>
      <c r="P4" s="2"/>
      <c r="Q4" s="2"/>
      <c r="R4" s="2"/>
      <c r="S4" s="2"/>
      <c r="T4" s="2"/>
      <c r="U4" s="2"/>
      <c r="V4" s="2"/>
      <c r="W4" s="2"/>
      <c r="X4" s="2"/>
      <c r="Y4" s="2"/>
    </row>
    <row r="5" spans="1:25" s="64" customFormat="1" ht="17.25" customHeight="1">
      <c r="A5" s="61" t="s">
        <v>55</v>
      </c>
      <c r="B5" s="66"/>
      <c r="C5" s="67">
        <v>45912</v>
      </c>
      <c r="D5" s="68"/>
      <c r="E5" s="68"/>
      <c r="F5" s="69"/>
      <c r="G5" s="69"/>
      <c r="H5" s="61"/>
      <c r="I5" s="61"/>
      <c r="J5" s="61"/>
      <c r="K5" s="61"/>
      <c r="L5" s="63"/>
      <c r="M5" s="63"/>
      <c r="N5" s="63"/>
      <c r="O5" s="63"/>
      <c r="P5" s="2"/>
      <c r="Q5" s="2"/>
      <c r="R5" s="2"/>
      <c r="S5" s="2"/>
      <c r="T5" s="2"/>
      <c r="U5" s="2"/>
      <c r="V5" s="2"/>
      <c r="W5" s="2"/>
      <c r="X5" s="2"/>
      <c r="Y5" s="2"/>
    </row>
    <row r="6" spans="1:25" s="64" customFormat="1" ht="6.75" customHeight="1">
      <c r="A6" s="70"/>
      <c r="B6" s="70"/>
      <c r="C6" s="70"/>
      <c r="D6" s="70"/>
      <c r="E6" s="70"/>
      <c r="F6" s="70"/>
      <c r="G6" s="70"/>
      <c r="H6" s="70"/>
      <c r="J6" s="71"/>
      <c r="K6" s="70"/>
      <c r="P6" s="2"/>
      <c r="Q6" s="2"/>
      <c r="R6" s="2"/>
      <c r="S6" s="2"/>
      <c r="T6" s="2"/>
      <c r="U6" s="2"/>
      <c r="V6" s="2"/>
      <c r="W6" s="2"/>
      <c r="X6" s="2"/>
      <c r="Y6" s="2"/>
    </row>
    <row r="7" spans="1:25" s="64" customFormat="1" ht="17.25" customHeight="1">
      <c r="A7" s="70" t="s">
        <v>1</v>
      </c>
      <c r="B7" s="70"/>
      <c r="C7" s="72" t="s">
        <v>93</v>
      </c>
      <c r="D7" s="73" t="s">
        <v>188</v>
      </c>
      <c r="E7" s="70"/>
      <c r="F7" s="70"/>
      <c r="G7" s="70"/>
      <c r="H7" s="74"/>
      <c r="I7" s="71" t="s">
        <v>84</v>
      </c>
      <c r="J7" s="70"/>
      <c r="K7" s="70"/>
      <c r="L7" s="75"/>
      <c r="M7" s="75"/>
      <c r="N7" s="75"/>
      <c r="O7" s="75"/>
      <c r="P7" s="2"/>
      <c r="Q7" s="2"/>
      <c r="R7" s="2"/>
      <c r="S7" s="2"/>
      <c r="T7" s="2"/>
      <c r="U7" s="2"/>
      <c r="V7" s="2"/>
      <c r="W7" s="2"/>
      <c r="X7" s="2"/>
      <c r="Y7" s="2"/>
    </row>
    <row r="8" spans="1:25" s="64" customFormat="1" ht="17.25" customHeight="1">
      <c r="A8" s="70"/>
      <c r="B8" s="70"/>
      <c r="C8" s="76" t="s">
        <v>85</v>
      </c>
      <c r="D8" s="76" t="s">
        <v>85</v>
      </c>
      <c r="E8" s="70"/>
      <c r="F8" s="70"/>
      <c r="G8" s="70"/>
      <c r="H8" s="74"/>
      <c r="J8" s="70"/>
      <c r="K8" s="70"/>
      <c r="L8" s="75"/>
      <c r="M8" s="75"/>
      <c r="N8" s="75"/>
      <c r="O8" s="75"/>
      <c r="P8" s="2"/>
      <c r="Q8" s="2"/>
      <c r="R8" s="2"/>
      <c r="S8" s="2"/>
      <c r="T8" s="2"/>
      <c r="U8" s="2"/>
      <c r="V8" s="2"/>
      <c r="W8" s="2"/>
      <c r="X8" s="2"/>
      <c r="Y8" s="2"/>
    </row>
    <row r="9" spans="1:25" s="64" customFormat="1" ht="17.25" customHeight="1">
      <c r="A9" s="70"/>
      <c r="B9" s="70"/>
      <c r="C9" s="70" t="s">
        <v>86</v>
      </c>
      <c r="D9" s="70"/>
      <c r="E9" s="74"/>
      <c r="F9" s="74"/>
      <c r="G9" s="70"/>
      <c r="H9" s="74"/>
      <c r="I9" s="70"/>
      <c r="J9" s="70"/>
      <c r="K9" s="70"/>
      <c r="L9" s="75"/>
      <c r="M9" s="75"/>
      <c r="N9" s="75"/>
      <c r="O9" s="75"/>
      <c r="P9" s="2"/>
      <c r="Q9" s="2"/>
      <c r="R9" s="2"/>
      <c r="S9" s="2"/>
      <c r="T9" s="2"/>
      <c r="U9" s="2"/>
      <c r="V9" s="2"/>
      <c r="W9" s="2"/>
      <c r="X9" s="2"/>
      <c r="Y9" s="2"/>
    </row>
    <row r="10" spans="1:25" s="64" customFormat="1" ht="3.75" hidden="1" customHeight="1">
      <c r="A10" s="70"/>
      <c r="B10" s="70"/>
      <c r="C10" s="74"/>
      <c r="D10" s="70"/>
      <c r="E10" s="70"/>
      <c r="F10" s="70"/>
      <c r="G10" s="70"/>
      <c r="H10" s="74"/>
      <c r="I10" s="70"/>
      <c r="J10" s="70"/>
      <c r="K10" s="70"/>
      <c r="L10" s="75"/>
      <c r="M10" s="75"/>
      <c r="N10" s="75"/>
      <c r="O10" s="75"/>
      <c r="P10" s="2"/>
      <c r="Q10" s="2"/>
      <c r="R10" s="2"/>
      <c r="S10" s="2"/>
      <c r="T10" s="2"/>
      <c r="U10" s="2"/>
      <c r="V10" s="2"/>
      <c r="W10" s="2"/>
      <c r="X10" s="2"/>
      <c r="Y10" s="2"/>
    </row>
    <row r="11" spans="1:25" s="64" customFormat="1" ht="5.25" hidden="1" customHeight="1">
      <c r="A11" s="70"/>
      <c r="B11" s="70"/>
      <c r="C11" s="70"/>
      <c r="D11" s="70"/>
      <c r="E11" s="70"/>
      <c r="F11" s="70"/>
      <c r="G11" s="70"/>
      <c r="H11" s="74"/>
      <c r="I11" s="70"/>
      <c r="J11" s="70"/>
      <c r="K11" s="70"/>
      <c r="L11" s="75"/>
      <c r="M11" s="75"/>
      <c r="N11" s="75"/>
      <c r="O11" s="75"/>
      <c r="P11" s="2"/>
      <c r="Q11" s="2"/>
      <c r="R11" s="2"/>
      <c r="S11" s="2"/>
      <c r="T11" s="2"/>
      <c r="U11" s="2"/>
      <c r="V11" s="2"/>
      <c r="W11" s="2"/>
      <c r="X11" s="2"/>
      <c r="Y11" s="2"/>
    </row>
    <row r="12" spans="1:25" s="64" customFormat="1" ht="5.25" hidden="1" customHeight="1">
      <c r="A12" s="70"/>
      <c r="B12" s="70"/>
      <c r="C12" s="70"/>
      <c r="D12" s="70"/>
      <c r="G12" s="71"/>
      <c r="H12" s="77"/>
      <c r="I12" s="70"/>
      <c r="J12" s="77"/>
      <c r="L12" s="75"/>
      <c r="M12" s="75"/>
      <c r="N12" s="75"/>
      <c r="O12" s="75"/>
      <c r="P12" s="2"/>
      <c r="Q12" s="2"/>
      <c r="R12" s="2"/>
      <c r="S12" s="2"/>
      <c r="T12" s="2"/>
      <c r="U12" s="2"/>
      <c r="V12" s="2"/>
      <c r="W12" s="2"/>
      <c r="X12" s="2"/>
      <c r="Y12" s="2"/>
    </row>
    <row r="13" spans="1:25" s="64" customFormat="1" ht="5.25" hidden="1" customHeight="1">
      <c r="A13" s="70"/>
      <c r="B13" s="70"/>
      <c r="C13" s="70"/>
      <c r="D13" s="70"/>
      <c r="G13" s="71"/>
      <c r="H13" s="77"/>
      <c r="I13" s="70"/>
      <c r="J13" s="77"/>
      <c r="L13" s="75"/>
      <c r="M13" s="75"/>
      <c r="N13" s="75"/>
      <c r="O13" s="75"/>
      <c r="P13" s="2"/>
      <c r="Q13" s="2"/>
      <c r="R13" s="2"/>
      <c r="S13" s="2"/>
      <c r="T13" s="2"/>
      <c r="U13" s="2"/>
      <c r="V13" s="2"/>
      <c r="W13" s="2"/>
      <c r="X13" s="2"/>
      <c r="Y13" s="2"/>
    </row>
    <row r="14" spans="1:25" s="64" customFormat="1" ht="5.25" hidden="1" customHeight="1">
      <c r="A14" s="70"/>
      <c r="B14" s="70"/>
      <c r="C14" s="70"/>
      <c r="D14" s="70"/>
      <c r="G14" s="71"/>
      <c r="H14" s="77"/>
      <c r="I14" s="70"/>
      <c r="J14" s="77"/>
      <c r="L14" s="75"/>
      <c r="M14" s="75"/>
      <c r="N14" s="75"/>
      <c r="O14" s="75"/>
      <c r="P14" s="2"/>
      <c r="Q14" s="2"/>
      <c r="R14" s="2"/>
      <c r="S14" s="2"/>
      <c r="T14" s="2"/>
      <c r="U14" s="2"/>
      <c r="V14" s="2"/>
      <c r="W14" s="2"/>
      <c r="X14" s="2"/>
      <c r="Y14" s="2"/>
    </row>
    <row r="15" spans="1:25" s="64" customFormat="1" ht="5.25" hidden="1" customHeight="1">
      <c r="A15" s="70"/>
      <c r="B15" s="70"/>
      <c r="C15" s="70"/>
      <c r="D15" s="70"/>
      <c r="G15" s="71"/>
      <c r="H15" s="77"/>
      <c r="I15" s="70"/>
      <c r="J15" s="77"/>
      <c r="L15" s="75"/>
      <c r="M15" s="75"/>
      <c r="N15" s="75"/>
      <c r="O15" s="75"/>
      <c r="P15" s="2"/>
      <c r="Q15" s="2"/>
      <c r="R15" s="2"/>
      <c r="S15" s="2"/>
      <c r="T15" s="2"/>
      <c r="U15" s="2"/>
      <c r="V15" s="2"/>
      <c r="W15" s="2"/>
      <c r="X15" s="2"/>
      <c r="Y15" s="2"/>
    </row>
    <row r="16" spans="1:25" s="64" customFormat="1" ht="5.25" hidden="1" customHeight="1">
      <c r="A16" s="70"/>
      <c r="B16" s="70"/>
      <c r="C16" s="70"/>
      <c r="D16" s="70"/>
      <c r="G16" s="71"/>
      <c r="H16" s="77"/>
      <c r="I16" s="70"/>
      <c r="J16" s="77"/>
      <c r="L16" s="75"/>
      <c r="M16" s="75"/>
      <c r="N16" s="75"/>
      <c r="O16" s="75"/>
      <c r="P16" s="2"/>
      <c r="Q16" s="2"/>
      <c r="R16" s="2"/>
      <c r="S16" s="2"/>
      <c r="T16" s="2"/>
      <c r="U16" s="2"/>
      <c r="V16" s="2"/>
      <c r="W16" s="2"/>
      <c r="X16" s="2"/>
      <c r="Y16" s="2"/>
    </row>
    <row r="17" spans="1:25" s="64" customFormat="1" ht="5.25" customHeight="1">
      <c r="A17" s="70"/>
      <c r="B17" s="70"/>
      <c r="C17" s="70"/>
      <c r="D17" s="70"/>
      <c r="E17" s="70"/>
      <c r="F17" s="70"/>
      <c r="G17" s="70"/>
      <c r="H17" s="74"/>
      <c r="I17" s="70"/>
      <c r="J17" s="70"/>
      <c r="K17" s="70"/>
      <c r="L17" s="75"/>
      <c r="M17" s="75"/>
      <c r="N17" s="75"/>
      <c r="O17" s="75"/>
      <c r="P17" s="2"/>
      <c r="Q17" s="2"/>
      <c r="R17" s="2"/>
      <c r="S17" s="2"/>
      <c r="T17" s="2"/>
      <c r="U17" s="2"/>
      <c r="V17" s="2"/>
      <c r="W17" s="2"/>
      <c r="X17" s="2"/>
      <c r="Y17" s="2"/>
    </row>
    <row r="18" spans="1:25" s="64" customFormat="1" ht="5.25" customHeight="1">
      <c r="A18" s="70"/>
      <c r="B18" s="70"/>
      <c r="C18" s="70"/>
      <c r="D18" s="70"/>
      <c r="E18" s="70"/>
      <c r="F18" s="70"/>
      <c r="G18" s="70"/>
      <c r="H18" s="74"/>
      <c r="I18" s="70"/>
      <c r="J18" s="70"/>
      <c r="K18" s="70"/>
      <c r="L18" s="75"/>
      <c r="M18" s="75"/>
      <c r="N18" s="75"/>
      <c r="O18" s="75"/>
      <c r="P18" s="2"/>
      <c r="Q18" s="2"/>
      <c r="R18" s="2"/>
      <c r="S18" s="2"/>
      <c r="T18" s="2"/>
      <c r="U18" s="2"/>
      <c r="V18" s="2"/>
      <c r="W18" s="2"/>
      <c r="X18" s="2"/>
      <c r="Y18" s="2"/>
    </row>
    <row r="19" spans="1:25" s="64" customFormat="1" ht="24.95" customHeight="1">
      <c r="A19" s="73" t="s">
        <v>76</v>
      </c>
      <c r="B19" s="73"/>
      <c r="C19" s="73"/>
      <c r="D19" s="73"/>
      <c r="E19" s="73"/>
      <c r="F19" s="73"/>
      <c r="G19" s="70"/>
      <c r="H19" s="70"/>
      <c r="I19" s="70"/>
      <c r="J19" s="70"/>
      <c r="K19" s="70"/>
      <c r="P19" s="2"/>
      <c r="Q19" s="2"/>
      <c r="R19" s="2"/>
      <c r="S19" s="2"/>
      <c r="T19" s="2"/>
      <c r="U19" s="2"/>
      <c r="V19" s="2"/>
      <c r="W19" s="2"/>
      <c r="X19" s="2"/>
      <c r="Y19" s="2"/>
    </row>
    <row r="20" spans="1:25" s="64" customFormat="1" ht="25.9" customHeight="1">
      <c r="A20" s="73" t="s">
        <v>2</v>
      </c>
      <c r="B20" s="73"/>
      <c r="C20" s="73" t="s">
        <v>30</v>
      </c>
      <c r="D20" s="73"/>
      <c r="E20" s="73"/>
      <c r="F20" s="73"/>
      <c r="G20" s="70"/>
      <c r="H20" s="73" t="s">
        <v>3</v>
      </c>
      <c r="I20" s="73"/>
      <c r="J20" s="73"/>
      <c r="K20" s="73"/>
      <c r="O20" s="75"/>
      <c r="P20" s="2"/>
      <c r="Q20" s="2"/>
      <c r="R20" s="2"/>
      <c r="S20" s="2"/>
      <c r="T20" s="2"/>
      <c r="U20" s="2"/>
      <c r="V20" s="2"/>
      <c r="W20" s="2"/>
      <c r="X20" s="2"/>
      <c r="Y20" s="2"/>
    </row>
    <row r="21" spans="1:25" s="64" customFormat="1" ht="25.9" customHeight="1">
      <c r="A21" s="70"/>
      <c r="B21" s="70"/>
      <c r="C21" s="78" t="s">
        <v>87</v>
      </c>
      <c r="D21" s="73"/>
      <c r="E21" s="73"/>
      <c r="F21" s="73"/>
      <c r="G21" s="70"/>
      <c r="H21" s="74"/>
      <c r="I21" s="70"/>
      <c r="J21" s="70"/>
      <c r="K21" s="70"/>
      <c r="P21" s="2"/>
      <c r="Q21" s="2"/>
      <c r="R21" s="2"/>
      <c r="S21" s="2"/>
      <c r="T21" s="2"/>
      <c r="U21" s="2"/>
      <c r="V21" s="2"/>
      <c r="W21" s="2"/>
      <c r="X21" s="2"/>
      <c r="Y21" s="2"/>
    </row>
    <row r="22" spans="1:25" s="64" customFormat="1" ht="15.6" customHeight="1" thickBot="1">
      <c r="A22" s="70"/>
      <c r="B22" s="70"/>
      <c r="C22" s="70"/>
      <c r="D22" s="70"/>
      <c r="E22" s="70"/>
      <c r="F22" s="70"/>
      <c r="G22" s="70"/>
      <c r="H22" s="74"/>
      <c r="I22" s="70"/>
      <c r="J22" s="70"/>
      <c r="K22" s="70"/>
      <c r="P22" s="2"/>
      <c r="Q22" s="2"/>
      <c r="R22" s="2"/>
      <c r="S22" s="2"/>
      <c r="T22" s="2"/>
      <c r="U22" s="2"/>
      <c r="V22" s="2"/>
      <c r="W22" s="2"/>
      <c r="X22" s="2"/>
      <c r="Y22" s="2"/>
    </row>
    <row r="23" spans="1:25" s="64" customFormat="1" ht="16.149999999999999" customHeight="1">
      <c r="A23" s="79" t="s">
        <v>4</v>
      </c>
      <c r="B23" s="80"/>
      <c r="C23" s="81" t="s">
        <v>59</v>
      </c>
      <c r="D23" s="82"/>
      <c r="E23" s="83"/>
      <c r="F23" s="84"/>
      <c r="G23" s="84"/>
      <c r="H23" s="83"/>
      <c r="I23" s="85" t="s">
        <v>5</v>
      </c>
      <c r="J23" s="86"/>
      <c r="K23" s="87" t="s">
        <v>6</v>
      </c>
      <c r="P23" s="2"/>
      <c r="Q23" s="2"/>
      <c r="R23" s="2"/>
      <c r="S23" s="2"/>
      <c r="T23" s="2"/>
      <c r="U23" s="2"/>
      <c r="V23" s="2"/>
      <c r="W23" s="2"/>
      <c r="X23" s="2"/>
      <c r="Y23" s="2"/>
    </row>
    <row r="24" spans="1:25" s="64" customFormat="1" ht="16.149999999999999" customHeight="1">
      <c r="A24" s="88" t="s">
        <v>7</v>
      </c>
      <c r="B24" s="89"/>
      <c r="C24" s="90" t="s">
        <v>8</v>
      </c>
      <c r="D24" s="91" t="s">
        <v>9</v>
      </c>
      <c r="E24" s="92" t="s">
        <v>10</v>
      </c>
      <c r="F24" s="90"/>
      <c r="G24" s="90"/>
      <c r="H24" s="93" t="s">
        <v>11</v>
      </c>
      <c r="I24" s="94" t="s">
        <v>12</v>
      </c>
      <c r="J24" s="95"/>
      <c r="K24" s="96" t="s">
        <v>13</v>
      </c>
      <c r="P24" s="2" t="s">
        <v>95</v>
      </c>
      <c r="Q24" s="2"/>
      <c r="R24" s="2"/>
      <c r="S24" s="2"/>
      <c r="T24" s="2"/>
      <c r="U24" s="2"/>
      <c r="V24" s="2"/>
      <c r="W24" s="2"/>
      <c r="X24" s="2"/>
      <c r="Y24" s="2"/>
    </row>
    <row r="25" spans="1:25" s="64" customFormat="1" ht="16.149999999999999" customHeight="1" thickBot="1">
      <c r="A25" s="97" t="s">
        <v>14</v>
      </c>
      <c r="B25" s="98"/>
      <c r="C25" s="99"/>
      <c r="D25" s="98"/>
      <c r="E25" s="100"/>
      <c r="F25" s="101"/>
      <c r="G25" s="101"/>
      <c r="H25" s="100"/>
      <c r="I25" s="102" t="s">
        <v>15</v>
      </c>
      <c r="J25" s="103"/>
      <c r="K25" s="96" t="s">
        <v>16</v>
      </c>
      <c r="P25" s="106" t="s">
        <v>94</v>
      </c>
      <c r="Q25" s="2"/>
      <c r="R25" s="2"/>
      <c r="S25" s="2"/>
      <c r="T25" s="2"/>
      <c r="U25" s="2"/>
      <c r="V25" s="2"/>
      <c r="W25" s="2"/>
      <c r="X25" s="2"/>
      <c r="Y25" s="2"/>
    </row>
    <row r="26" spans="1:25" s="2" customFormat="1" ht="16.5" customHeight="1">
      <c r="A26" s="149" t="s">
        <v>18</v>
      </c>
      <c r="B26" s="55"/>
      <c r="C26" s="52"/>
      <c r="D26" s="135"/>
      <c r="E26" s="152"/>
      <c r="F26" s="153"/>
      <c r="G26" s="154"/>
      <c r="H26" s="158"/>
      <c r="I26" s="145" t="s">
        <v>17</v>
      </c>
      <c r="J26" s="146"/>
      <c r="K26" s="147" t="s">
        <v>62</v>
      </c>
    </row>
    <row r="27" spans="1:25" s="2" customFormat="1" ht="31.5" customHeight="1" thickBot="1">
      <c r="A27" s="150"/>
      <c r="B27" s="54"/>
      <c r="C27" s="53"/>
      <c r="D27" s="136"/>
      <c r="E27" s="155"/>
      <c r="F27" s="156"/>
      <c r="G27" s="157"/>
      <c r="H27" s="159"/>
      <c r="I27" s="23" t="s">
        <v>54</v>
      </c>
      <c r="J27" s="56"/>
      <c r="K27" s="148"/>
      <c r="P27" s="2">
        <f>VALUE(A26)</f>
        <v>1</v>
      </c>
      <c r="Q27" s="2">
        <v>1</v>
      </c>
      <c r="R27" s="2">
        <f>MATCH(Q27,P:P,0)</f>
        <v>27</v>
      </c>
      <c r="S27" s="2" t="e">
        <f ca="1">VLOOKUP(VALUE(INDIRECT(ADDRESS(R27,10))),#REF!,14,FALSE)</f>
        <v>#REF!</v>
      </c>
      <c r="T27" s="2" t="e">
        <f ca="1">VLOOKUP(VALUE(INDIRECT(ADDRESS(R27+2,10))),#REF!,14,FALSE)</f>
        <v>#REF!</v>
      </c>
      <c r="U27" s="2" t="e">
        <f ca="1">VLOOKUP(VALUE(INDIRECT(ADDRESS(R27,10))),#REF!,2,FALSE)</f>
        <v>#REF!</v>
      </c>
      <c r="V27" s="2" t="e">
        <f ca="1">VLOOKUP(VALUE(INDIRECT(ADDRESS(R27+2,10))),#REF!,2,FALSE)</f>
        <v>#REF!</v>
      </c>
      <c r="X27" s="2" t="e">
        <f ca="1">VLOOKUP(VALUE(INDIRECT(ADDRESS(R27+4,10))),#REF!,14,FALSE)</f>
        <v>#REF!</v>
      </c>
      <c r="Y27" s="2" t="e">
        <f ca="1">VLOOKUP(VALUE(INDIRECT(ADDRESS(R27+4,10))),#REF!,2,FALSE)</f>
        <v>#REF!</v>
      </c>
    </row>
    <row r="28" spans="1:25" s="2" customFormat="1" ht="16.5" customHeight="1">
      <c r="A28" s="150"/>
      <c r="B28" s="55"/>
      <c r="C28" s="52"/>
      <c r="D28" s="135"/>
      <c r="E28" s="152"/>
      <c r="F28" s="153"/>
      <c r="G28" s="154"/>
      <c r="H28" s="158"/>
      <c r="I28" s="145" t="s">
        <v>17</v>
      </c>
      <c r="J28" s="146"/>
      <c r="K28" s="147" t="s">
        <v>62</v>
      </c>
      <c r="P28" s="2">
        <f t="shared" ref="P28:P41" si="0">VALUE(A27)</f>
        <v>0</v>
      </c>
      <c r="Q28" s="2">
        <v>2</v>
      </c>
      <c r="R28" s="2">
        <f>MATCH(Q28,P:P,0)</f>
        <v>33</v>
      </c>
      <c r="S28" s="2" t="e">
        <f ca="1">VLOOKUP(VALUE(INDIRECT(ADDRESS(R28,10))),#REF!,14,FALSE)</f>
        <v>#REF!</v>
      </c>
      <c r="T28" s="2" t="e">
        <f ca="1">VLOOKUP(VALUE(INDIRECT(ADDRESS(R28+2,10))),#REF!,14,FALSE)</f>
        <v>#REF!</v>
      </c>
      <c r="U28" s="2" t="e">
        <f ca="1">VLOOKUP(VALUE(INDIRECT(ADDRESS(R28,10))),#REF!,2,FALSE)</f>
        <v>#REF!</v>
      </c>
      <c r="V28" s="2" t="e">
        <f ca="1">VLOOKUP(VALUE(INDIRECT(ADDRESS(R28+2,10))),#REF!,2,FALSE)</f>
        <v>#REF!</v>
      </c>
      <c r="X28" s="2" t="e">
        <f ca="1">VLOOKUP(VALUE(INDIRECT(ADDRESS(R28+4,10))),#REF!,14,FALSE)</f>
        <v>#REF!</v>
      </c>
      <c r="Y28" s="2" t="e">
        <f ca="1">VLOOKUP(VALUE(INDIRECT(ADDRESS(R28+4,10))),#REF!,2,FALSE)</f>
        <v>#REF!</v>
      </c>
    </row>
    <row r="29" spans="1:25" s="2" customFormat="1" ht="31.5" customHeight="1" thickBot="1">
      <c r="A29" s="150"/>
      <c r="B29" s="54"/>
      <c r="C29" s="53"/>
      <c r="D29" s="136"/>
      <c r="E29" s="155"/>
      <c r="F29" s="156"/>
      <c r="G29" s="157"/>
      <c r="H29" s="159"/>
      <c r="I29" s="23" t="s">
        <v>54</v>
      </c>
      <c r="J29" s="56"/>
      <c r="K29" s="148"/>
      <c r="P29" s="2">
        <f t="shared" si="0"/>
        <v>0</v>
      </c>
      <c r="Q29" s="2">
        <v>3</v>
      </c>
      <c r="R29" s="2">
        <f>MATCH(Q29,P:P,0)</f>
        <v>39</v>
      </c>
      <c r="S29" s="2" t="e">
        <f ca="1">VLOOKUP(VALUE(INDIRECT(ADDRESS(R29,10))),#REF!,14,FALSE)</f>
        <v>#REF!</v>
      </c>
      <c r="T29" s="2" t="e">
        <f ca="1">VLOOKUP(VALUE(INDIRECT(ADDRESS(R29+2,10))),#REF!,14,FALSE)</f>
        <v>#REF!</v>
      </c>
      <c r="U29" s="2" t="e">
        <f ca="1">VLOOKUP(VALUE(INDIRECT(ADDRESS(R29,10))),#REF!,2,FALSE)</f>
        <v>#REF!</v>
      </c>
      <c r="V29" s="2" t="e">
        <f ca="1">VLOOKUP(VALUE(INDIRECT(ADDRESS(R29+2,10))),#REF!,2,FALSE)</f>
        <v>#REF!</v>
      </c>
      <c r="X29" s="2" t="e">
        <f ca="1">VLOOKUP(VALUE(INDIRECT(ADDRESS(R29+4,10))),#REF!,14,FALSE)</f>
        <v>#REF!</v>
      </c>
      <c r="Y29" s="2" t="e">
        <f ca="1">VLOOKUP(VALUE(INDIRECT(ADDRESS(R29+4,10))),#REF!,2,FALSE)</f>
        <v>#REF!</v>
      </c>
    </row>
    <row r="30" spans="1:25" s="2" customFormat="1" ht="16.5" customHeight="1">
      <c r="A30" s="150"/>
      <c r="B30" s="55"/>
      <c r="C30" s="52"/>
      <c r="D30" s="135"/>
      <c r="E30" s="152"/>
      <c r="F30" s="153"/>
      <c r="G30" s="154"/>
      <c r="H30" s="158"/>
      <c r="I30" s="145" t="s">
        <v>17</v>
      </c>
      <c r="J30" s="146"/>
      <c r="K30" s="147" t="s">
        <v>62</v>
      </c>
      <c r="P30" s="2">
        <f t="shared" si="0"/>
        <v>0</v>
      </c>
      <c r="Q30" s="2">
        <v>4</v>
      </c>
      <c r="R30" s="2" t="e">
        <f>MATCH(Q30,P:P,0)</f>
        <v>#N/A</v>
      </c>
      <c r="S30" s="2" t="e">
        <f ca="1">VLOOKUP(VALUE(INDIRECT(ADDRESS(R30,10))),#REF!,14,FALSE)</f>
        <v>#N/A</v>
      </c>
      <c r="T30" s="2" t="e">
        <f ca="1">VLOOKUP(VALUE(INDIRECT(ADDRESS(R30+2,10))),#REF!,14,FALSE)</f>
        <v>#N/A</v>
      </c>
      <c r="U30" s="2" t="e">
        <f ca="1">VLOOKUP(VALUE(INDIRECT(ADDRESS(R30,10))),#REF!,2,FALSE)</f>
        <v>#N/A</v>
      </c>
      <c r="V30" s="2" t="e">
        <f ca="1">VLOOKUP(VALUE(INDIRECT(ADDRESS(R30+2,10))),#REF!,2,FALSE)</f>
        <v>#N/A</v>
      </c>
      <c r="X30" s="2" t="e">
        <f ca="1">VLOOKUP(VALUE(INDIRECT(ADDRESS(R30+4,10))),#REF!,14,FALSE)</f>
        <v>#N/A</v>
      </c>
      <c r="Y30" s="2" t="e">
        <f ca="1">VLOOKUP(VALUE(INDIRECT(ADDRESS(R30+4,10))),#REF!,2,FALSE)</f>
        <v>#N/A</v>
      </c>
    </row>
    <row r="31" spans="1:25" s="2" customFormat="1" ht="31.5" customHeight="1" thickBot="1">
      <c r="A31" s="151"/>
      <c r="B31" s="54"/>
      <c r="C31" s="53"/>
      <c r="D31" s="136"/>
      <c r="E31" s="155"/>
      <c r="F31" s="156"/>
      <c r="G31" s="157"/>
      <c r="H31" s="159"/>
      <c r="I31" s="23" t="s">
        <v>54</v>
      </c>
      <c r="J31" s="56"/>
      <c r="K31" s="148"/>
      <c r="P31" s="2">
        <f t="shared" si="0"/>
        <v>0</v>
      </c>
    </row>
    <row r="32" spans="1:25" s="2" customFormat="1" ht="16.5" customHeight="1">
      <c r="A32" s="149" t="s">
        <v>19</v>
      </c>
      <c r="B32" s="55"/>
      <c r="C32" s="52"/>
      <c r="D32" s="135"/>
      <c r="E32" s="152"/>
      <c r="F32" s="153"/>
      <c r="G32" s="154"/>
      <c r="H32" s="158"/>
      <c r="I32" s="145" t="s">
        <v>17</v>
      </c>
      <c r="J32" s="146"/>
      <c r="K32" s="147" t="s">
        <v>62</v>
      </c>
      <c r="P32" s="2">
        <f t="shared" si="0"/>
        <v>0</v>
      </c>
    </row>
    <row r="33" spans="1:25" s="2" customFormat="1" ht="31.5" customHeight="1" thickBot="1">
      <c r="A33" s="150"/>
      <c r="B33" s="54"/>
      <c r="C33" s="53"/>
      <c r="D33" s="136"/>
      <c r="E33" s="155"/>
      <c r="F33" s="156"/>
      <c r="G33" s="157"/>
      <c r="H33" s="159"/>
      <c r="I33" s="23" t="s">
        <v>54</v>
      </c>
      <c r="J33" s="56"/>
      <c r="K33" s="148"/>
      <c r="P33" s="2">
        <f t="shared" si="0"/>
        <v>2</v>
      </c>
    </row>
    <row r="34" spans="1:25" s="2" customFormat="1" ht="16.5" customHeight="1">
      <c r="A34" s="150"/>
      <c r="B34" s="55"/>
      <c r="C34" s="52"/>
      <c r="D34" s="135"/>
      <c r="E34" s="152"/>
      <c r="F34" s="153"/>
      <c r="G34" s="154"/>
      <c r="H34" s="158"/>
      <c r="I34" s="145" t="s">
        <v>17</v>
      </c>
      <c r="J34" s="146"/>
      <c r="K34" s="147" t="s">
        <v>62</v>
      </c>
      <c r="P34" s="2">
        <f t="shared" si="0"/>
        <v>0</v>
      </c>
    </row>
    <row r="35" spans="1:25" s="2" customFormat="1" ht="31.5" customHeight="1" thickBot="1">
      <c r="A35" s="150"/>
      <c r="B35" s="54"/>
      <c r="C35" s="53"/>
      <c r="D35" s="136"/>
      <c r="E35" s="155"/>
      <c r="F35" s="156"/>
      <c r="G35" s="157"/>
      <c r="H35" s="159"/>
      <c r="I35" s="23" t="s">
        <v>54</v>
      </c>
      <c r="J35" s="56"/>
      <c r="K35" s="148"/>
      <c r="P35" s="2">
        <f t="shared" si="0"/>
        <v>0</v>
      </c>
    </row>
    <row r="36" spans="1:25" s="2" customFormat="1" ht="16.5" customHeight="1">
      <c r="A36" s="150"/>
      <c r="B36" s="55"/>
      <c r="C36" s="52"/>
      <c r="D36" s="135"/>
      <c r="E36" s="152"/>
      <c r="F36" s="153"/>
      <c r="G36" s="154"/>
      <c r="H36" s="158"/>
      <c r="I36" s="145" t="s">
        <v>17</v>
      </c>
      <c r="J36" s="146"/>
      <c r="K36" s="147" t="s">
        <v>62</v>
      </c>
      <c r="P36" s="2">
        <f t="shared" si="0"/>
        <v>0</v>
      </c>
    </row>
    <row r="37" spans="1:25" s="2" customFormat="1" ht="31.5" customHeight="1" thickBot="1">
      <c r="A37" s="151"/>
      <c r="B37" s="54"/>
      <c r="C37" s="53"/>
      <c r="D37" s="136"/>
      <c r="E37" s="155"/>
      <c r="F37" s="156"/>
      <c r="G37" s="157"/>
      <c r="H37" s="159"/>
      <c r="I37" s="23" t="s">
        <v>54</v>
      </c>
      <c r="J37" s="56"/>
      <c r="K37" s="148"/>
      <c r="P37" s="2">
        <f t="shared" si="0"/>
        <v>0</v>
      </c>
    </row>
    <row r="38" spans="1:25" s="2" customFormat="1" ht="16.5" customHeight="1">
      <c r="A38" s="149" t="s">
        <v>20</v>
      </c>
      <c r="B38" s="55"/>
      <c r="C38" s="52"/>
      <c r="D38" s="135"/>
      <c r="E38" s="152"/>
      <c r="F38" s="153"/>
      <c r="G38" s="154"/>
      <c r="H38" s="158"/>
      <c r="I38" s="145" t="s">
        <v>17</v>
      </c>
      <c r="J38" s="146"/>
      <c r="K38" s="147" t="s">
        <v>62</v>
      </c>
      <c r="P38" s="2">
        <f t="shared" si="0"/>
        <v>0</v>
      </c>
    </row>
    <row r="39" spans="1:25" s="2" customFormat="1" ht="31.5" customHeight="1" thickBot="1">
      <c r="A39" s="150"/>
      <c r="B39" s="54"/>
      <c r="C39" s="53"/>
      <c r="D39" s="136"/>
      <c r="E39" s="155"/>
      <c r="F39" s="156"/>
      <c r="G39" s="157"/>
      <c r="H39" s="159"/>
      <c r="I39" s="23" t="s">
        <v>54</v>
      </c>
      <c r="J39" s="56"/>
      <c r="K39" s="148"/>
      <c r="P39" s="2">
        <f t="shared" si="0"/>
        <v>3</v>
      </c>
    </row>
    <row r="40" spans="1:25" s="2" customFormat="1" ht="16.5" customHeight="1">
      <c r="A40" s="150"/>
      <c r="B40" s="55"/>
      <c r="C40" s="52"/>
      <c r="D40" s="135"/>
      <c r="E40" s="152"/>
      <c r="F40" s="153"/>
      <c r="G40" s="154"/>
      <c r="H40" s="158"/>
      <c r="I40" s="145" t="s">
        <v>17</v>
      </c>
      <c r="J40" s="146"/>
      <c r="K40" s="147" t="s">
        <v>62</v>
      </c>
      <c r="P40" s="2">
        <f t="shared" si="0"/>
        <v>0</v>
      </c>
    </row>
    <row r="41" spans="1:25" s="2" customFormat="1" ht="31.5" customHeight="1" thickBot="1">
      <c r="A41" s="150"/>
      <c r="B41" s="54"/>
      <c r="C41" s="53"/>
      <c r="D41" s="136"/>
      <c r="E41" s="155"/>
      <c r="F41" s="156"/>
      <c r="G41" s="157"/>
      <c r="H41" s="159"/>
      <c r="I41" s="23" t="s">
        <v>54</v>
      </c>
      <c r="J41" s="56"/>
      <c r="K41" s="148"/>
      <c r="P41" s="2">
        <f t="shared" si="0"/>
        <v>0</v>
      </c>
    </row>
    <row r="42" spans="1:25" s="2" customFormat="1" ht="16.5" customHeight="1">
      <c r="A42" s="150"/>
      <c r="B42" s="55"/>
      <c r="C42" s="52"/>
      <c r="D42" s="135"/>
      <c r="E42" s="152"/>
      <c r="F42" s="153"/>
      <c r="G42" s="154"/>
      <c r="H42" s="158"/>
      <c r="I42" s="145" t="s">
        <v>17</v>
      </c>
      <c r="J42" s="146"/>
      <c r="K42" s="147" t="s">
        <v>62</v>
      </c>
    </row>
    <row r="43" spans="1:25" s="2" customFormat="1" ht="31.5" customHeight="1" thickBot="1">
      <c r="A43" s="151"/>
      <c r="B43" s="54"/>
      <c r="C43" s="53"/>
      <c r="D43" s="136"/>
      <c r="E43" s="155"/>
      <c r="F43" s="156"/>
      <c r="G43" s="157"/>
      <c r="H43" s="159"/>
      <c r="I43" s="23" t="s">
        <v>54</v>
      </c>
      <c r="J43" s="56"/>
      <c r="K43" s="148"/>
    </row>
    <row r="44" spans="1:25" s="1" customFormat="1" ht="15">
      <c r="A44" s="31" t="s">
        <v>22</v>
      </c>
      <c r="B44" s="6"/>
      <c r="C44" s="4"/>
      <c r="D44" s="4"/>
      <c r="E44" s="4"/>
      <c r="F44" s="4"/>
      <c r="G44" s="4"/>
      <c r="H44" s="4"/>
      <c r="I44" s="4"/>
      <c r="J44" s="4"/>
      <c r="K44" s="4"/>
      <c r="P44" s="2"/>
      <c r="Q44" s="2"/>
      <c r="R44" s="2"/>
      <c r="S44" s="2"/>
      <c r="T44" s="2"/>
      <c r="U44" s="2"/>
      <c r="V44" s="2"/>
      <c r="W44" s="2"/>
      <c r="X44" s="2"/>
      <c r="Y44" s="2"/>
    </row>
    <row r="45" spans="1:25" s="1" customFormat="1" ht="16.149999999999999" customHeight="1">
      <c r="A45" s="4" t="s">
        <v>56</v>
      </c>
      <c r="B45" s="4"/>
      <c r="C45" s="4"/>
      <c r="D45" s="4"/>
      <c r="E45" s="4"/>
      <c r="F45" s="4"/>
      <c r="G45" s="4"/>
      <c r="H45" s="4"/>
      <c r="I45" s="4"/>
      <c r="J45" s="4"/>
      <c r="K45" s="4"/>
      <c r="P45" s="2"/>
      <c r="Q45" s="2"/>
      <c r="R45" s="2"/>
      <c r="S45" s="2"/>
      <c r="T45" s="2"/>
      <c r="U45" s="2"/>
      <c r="V45" s="2"/>
      <c r="W45" s="2"/>
      <c r="X45" s="2"/>
      <c r="Y45" s="2"/>
    </row>
    <row r="46" spans="1:25" s="1" customFormat="1" ht="16.149999999999999" customHeight="1">
      <c r="A46" s="4" t="s">
        <v>23</v>
      </c>
      <c r="B46" s="4"/>
      <c r="C46" s="4"/>
      <c r="D46" s="4"/>
      <c r="E46" s="4"/>
      <c r="F46" s="4"/>
      <c r="G46" s="4"/>
      <c r="H46" s="4"/>
      <c r="I46" s="4"/>
      <c r="J46" s="4"/>
      <c r="K46" s="4"/>
      <c r="P46" s="2"/>
      <c r="Q46" s="2"/>
      <c r="R46" s="2"/>
      <c r="S46" s="2"/>
      <c r="T46" s="2"/>
      <c r="U46" s="2"/>
      <c r="V46" s="2"/>
      <c r="W46" s="2"/>
      <c r="X46" s="2"/>
      <c r="Y46" s="2"/>
    </row>
    <row r="47" spans="1:25" s="1" customFormat="1">
      <c r="A47" s="31" t="s">
        <v>78</v>
      </c>
      <c r="B47" s="4"/>
      <c r="C47" s="4"/>
      <c r="D47" s="4"/>
      <c r="E47" s="4"/>
      <c r="F47" s="4"/>
      <c r="G47" s="4"/>
      <c r="H47" s="4"/>
      <c r="I47" s="4"/>
      <c r="J47" s="4"/>
      <c r="K47" s="4"/>
      <c r="P47" s="105"/>
      <c r="Q47" s="2"/>
      <c r="R47" s="2"/>
      <c r="S47" s="2"/>
      <c r="T47" s="2"/>
      <c r="U47" s="2"/>
      <c r="V47" s="2"/>
      <c r="W47" s="2"/>
      <c r="X47" s="2"/>
      <c r="Y47" s="2"/>
    </row>
    <row r="48" spans="1:25" s="1" customFormat="1">
      <c r="A48" s="31" t="s">
        <v>79</v>
      </c>
      <c r="B48" s="4"/>
      <c r="C48" s="4"/>
      <c r="D48" s="4"/>
      <c r="E48" s="4"/>
      <c r="F48" s="4"/>
      <c r="G48" s="4"/>
      <c r="H48" s="4"/>
      <c r="I48" s="4"/>
      <c r="J48" s="4"/>
      <c r="K48" s="4"/>
      <c r="P48" s="2"/>
      <c r="Q48" s="2"/>
      <c r="R48" s="2"/>
      <c r="S48" s="2"/>
      <c r="T48" s="2"/>
      <c r="U48" s="2"/>
      <c r="V48" s="2"/>
      <c r="W48" s="2"/>
      <c r="X48" s="2"/>
      <c r="Y48" s="2"/>
    </row>
    <row r="49" spans="1:25" s="1" customFormat="1">
      <c r="A49" s="31" t="s">
        <v>80</v>
      </c>
      <c r="B49" s="4"/>
      <c r="C49" s="4"/>
      <c r="D49" s="4"/>
      <c r="E49" s="4"/>
      <c r="F49" s="4"/>
      <c r="G49" s="4"/>
      <c r="H49" s="4"/>
      <c r="I49" s="4"/>
      <c r="J49" s="4"/>
      <c r="K49" s="4"/>
      <c r="P49" s="2"/>
      <c r="Q49" s="2"/>
      <c r="R49" s="2"/>
      <c r="S49" s="2"/>
      <c r="T49" s="2"/>
      <c r="U49" s="2"/>
      <c r="V49" s="2"/>
      <c r="W49" s="2"/>
      <c r="X49" s="2"/>
      <c r="Y49" s="2"/>
    </row>
    <row r="50" spans="1:25" s="1" customFormat="1">
      <c r="A50" s="31" t="s">
        <v>81</v>
      </c>
      <c r="B50" s="4"/>
      <c r="C50" s="4"/>
      <c r="D50" s="4"/>
      <c r="E50" s="4"/>
      <c r="F50" s="4"/>
      <c r="G50" s="4"/>
      <c r="H50" s="4"/>
      <c r="I50" s="4"/>
      <c r="J50" s="4"/>
      <c r="K50" s="4"/>
      <c r="P50" s="2"/>
      <c r="Q50" s="2"/>
      <c r="R50" s="2"/>
      <c r="S50" s="2"/>
      <c r="T50" s="2"/>
      <c r="U50" s="2"/>
      <c r="V50" s="2"/>
      <c r="W50" s="2"/>
      <c r="X50" s="2"/>
      <c r="Y50" s="2"/>
    </row>
    <row r="51" spans="1:25" s="64" customFormat="1" ht="16.149999999999999" customHeight="1">
      <c r="A51" s="75"/>
      <c r="B51" s="70"/>
      <c r="C51" s="70"/>
      <c r="D51" s="70"/>
      <c r="E51" s="70"/>
      <c r="F51" s="70"/>
      <c r="G51" s="70"/>
      <c r="H51" s="70"/>
      <c r="I51" s="70"/>
      <c r="J51" s="70"/>
      <c r="K51" s="70"/>
      <c r="P51" s="2"/>
      <c r="Q51" s="2"/>
      <c r="R51" s="2"/>
      <c r="S51" s="2"/>
      <c r="T51" s="2"/>
      <c r="U51" s="2"/>
      <c r="V51" s="2"/>
      <c r="W51" s="2"/>
      <c r="X51" s="2"/>
      <c r="Y51" s="2"/>
    </row>
  </sheetData>
  <mergeCells count="48">
    <mergeCell ref="K26:K27"/>
    <mergeCell ref="D28:D29"/>
    <mergeCell ref="E28:G29"/>
    <mergeCell ref="H28:H29"/>
    <mergeCell ref="I28:J28"/>
    <mergeCell ref="K28:K29"/>
    <mergeCell ref="A26:A31"/>
    <mergeCell ref="D26:D27"/>
    <mergeCell ref="E26:G27"/>
    <mergeCell ref="H26:H27"/>
    <mergeCell ref="I26:J26"/>
    <mergeCell ref="D30:D31"/>
    <mergeCell ref="E30:G31"/>
    <mergeCell ref="H30:H31"/>
    <mergeCell ref="I30:J30"/>
    <mergeCell ref="K30:K31"/>
    <mergeCell ref="K32:K33"/>
    <mergeCell ref="D34:D35"/>
    <mergeCell ref="E34:G35"/>
    <mergeCell ref="H34:H35"/>
    <mergeCell ref="I34:J34"/>
    <mergeCell ref="K34:K35"/>
    <mergeCell ref="A32:A37"/>
    <mergeCell ref="D32:D33"/>
    <mergeCell ref="E32:G33"/>
    <mergeCell ref="H32:H33"/>
    <mergeCell ref="I32:J32"/>
    <mergeCell ref="D36:D37"/>
    <mergeCell ref="E36:G37"/>
    <mergeCell ref="H36:H37"/>
    <mergeCell ref="I36:J36"/>
    <mergeCell ref="K36:K37"/>
    <mergeCell ref="K38:K39"/>
    <mergeCell ref="D40:D41"/>
    <mergeCell ref="E40:G41"/>
    <mergeCell ref="H40:H41"/>
    <mergeCell ref="I40:J40"/>
    <mergeCell ref="K40:K41"/>
    <mergeCell ref="K42:K43"/>
    <mergeCell ref="A38:A43"/>
    <mergeCell ref="D38:D39"/>
    <mergeCell ref="E38:G39"/>
    <mergeCell ref="H38:H39"/>
    <mergeCell ref="I38:J38"/>
    <mergeCell ref="D42:D43"/>
    <mergeCell ref="E42:G43"/>
    <mergeCell ref="H42:H43"/>
    <mergeCell ref="I42:J42"/>
  </mergeCells>
  <phoneticPr fontId="8"/>
  <dataValidations count="4">
    <dataValidation type="list" showInputMessage="1" showErrorMessage="1" sqref="K26:K43" xr:uid="{D3E4636B-34F0-479F-972D-4E0A2F99A764}">
      <formula1>"　,在住,在勤,在学"</formula1>
    </dataValidation>
    <dataValidation type="list" allowBlank="1" showInputMessage="1" showErrorMessage="1" sqref="I26:J26 I28:J28 I30:J30 I32:J32 I34:J34 I36:J36 I38:J38 I40:J40 I42:J42" xr:uid="{5896D9F7-44C7-4BAA-A265-FD7E66507CD5}">
      <formula1>"有,無"</formula1>
    </dataValidation>
    <dataValidation type="list" showInputMessage="1" showErrorMessage="1" sqref="D7" xr:uid="{2102A245-E04D-48A0-9AA1-319E2BFAA4CB}">
      <formula1>INDIRECT($C$7)</formula1>
    </dataValidation>
    <dataValidation type="list" allowBlank="1" showInputMessage="1" showErrorMessage="1" sqref="C7" xr:uid="{EB16F909-859A-43C9-8303-DA32858E58AF}">
      <formula1>"男子トリプルス,女子トリプルス"</formula1>
    </dataValidation>
  </dataValidations>
  <printOptions gridLinesSet="0"/>
  <pageMargins left="0.49" right="0.14000000000000001" top="0.47" bottom="0.2" header="0.46" footer="0.5"/>
  <pageSetup paperSize="9" orientation="portrait" horizontalDpi="300" verticalDpi="300" r:id="rId1"/>
  <headerFooter alignWithMargins="0"/>
  <rowBreaks count="1" manualBreakCount="1">
    <brk id="51" max="10"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
  <dimension ref="A1:E13"/>
  <sheetViews>
    <sheetView workbookViewId="0">
      <selection activeCell="D17" sqref="D17"/>
    </sheetView>
  </sheetViews>
  <sheetFormatPr defaultRowHeight="13.5"/>
  <cols>
    <col min="1" max="1" width="5.125" style="38" customWidth="1"/>
    <col min="2" max="3" width="19.875" style="38" customWidth="1"/>
    <col min="4" max="4" width="32.25" style="38" customWidth="1"/>
    <col min="5" max="5" width="19.5" style="38" customWidth="1"/>
    <col min="6" max="16384" width="9" style="38"/>
  </cols>
  <sheetData>
    <row r="1" spans="1:5">
      <c r="A1" s="36"/>
      <c r="B1" s="37"/>
      <c r="C1" s="37"/>
      <c r="D1" s="37"/>
      <c r="E1" s="37"/>
    </row>
    <row r="2" spans="1:5">
      <c r="A2" s="37" t="s">
        <v>24</v>
      </c>
      <c r="B2" s="37"/>
      <c r="C2" s="37"/>
      <c r="D2" s="37"/>
      <c r="E2" s="37"/>
    </row>
    <row r="3" spans="1:5" ht="14.25" thickBot="1">
      <c r="A3" s="37"/>
      <c r="B3" s="37"/>
      <c r="C3" s="37"/>
      <c r="D3" s="37"/>
      <c r="E3" s="37"/>
    </row>
    <row r="4" spans="1:5" ht="33" customHeight="1">
      <c r="A4" s="39" t="s">
        <v>25</v>
      </c>
      <c r="B4" s="40" t="s">
        <v>26</v>
      </c>
      <c r="C4" s="40" t="s">
        <v>27</v>
      </c>
      <c r="D4" s="40" t="s">
        <v>28</v>
      </c>
      <c r="E4" s="41" t="s">
        <v>29</v>
      </c>
    </row>
    <row r="5" spans="1:5" ht="33" customHeight="1">
      <c r="A5" s="42">
        <v>1</v>
      </c>
      <c r="B5" s="43"/>
      <c r="C5" s="43"/>
      <c r="D5" s="43"/>
      <c r="E5" s="44"/>
    </row>
    <row r="6" spans="1:5" ht="33" customHeight="1">
      <c r="A6" s="42">
        <v>2</v>
      </c>
      <c r="B6" s="43"/>
      <c r="C6" s="43"/>
      <c r="D6" s="43"/>
      <c r="E6" s="44"/>
    </row>
    <row r="7" spans="1:5" ht="33" customHeight="1">
      <c r="A7" s="42">
        <v>3</v>
      </c>
      <c r="B7" s="43"/>
      <c r="C7" s="43"/>
      <c r="D7" s="43"/>
      <c r="E7" s="44"/>
    </row>
    <row r="8" spans="1:5" ht="33" customHeight="1">
      <c r="A8" s="42">
        <v>4</v>
      </c>
      <c r="B8" s="43"/>
      <c r="C8" s="43"/>
      <c r="D8" s="43"/>
      <c r="E8" s="44"/>
    </row>
    <row r="9" spans="1:5" ht="33" customHeight="1">
      <c r="A9" s="42">
        <v>5</v>
      </c>
      <c r="B9" s="43"/>
      <c r="C9" s="43"/>
      <c r="D9" s="43"/>
      <c r="E9" s="44"/>
    </row>
    <row r="10" spans="1:5" ht="33" customHeight="1">
      <c r="A10" s="42">
        <v>6</v>
      </c>
      <c r="B10" s="43"/>
      <c r="C10" s="43"/>
      <c r="D10" s="43"/>
      <c r="E10" s="44"/>
    </row>
    <row r="11" spans="1:5" ht="33" customHeight="1">
      <c r="A11" s="42">
        <v>7</v>
      </c>
      <c r="B11" s="43"/>
      <c r="C11" s="43"/>
      <c r="D11" s="43"/>
      <c r="E11" s="44"/>
    </row>
    <row r="12" spans="1:5" ht="33" customHeight="1" thickBot="1">
      <c r="A12" s="45">
        <v>8</v>
      </c>
      <c r="B12" s="46"/>
      <c r="C12" s="46"/>
      <c r="D12" s="46"/>
      <c r="E12" s="47"/>
    </row>
    <row r="13" spans="1:5" ht="33" customHeight="1"/>
  </sheetData>
  <phoneticPr fontId="8"/>
  <pageMargins left="0.49" right="0.21"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pageSetUpPr fitToPage="1"/>
  </sheetPr>
  <dimension ref="A1:Q39"/>
  <sheetViews>
    <sheetView workbookViewId="0">
      <selection activeCell="Q2" sqref="Q2"/>
    </sheetView>
  </sheetViews>
  <sheetFormatPr defaultRowHeight="13.5"/>
  <cols>
    <col min="1" max="1" width="11.25" customWidth="1"/>
    <col min="2" max="2" width="6.5" customWidth="1"/>
    <col min="3" max="3" width="9.375" customWidth="1"/>
    <col min="4" max="5" width="10.25" customWidth="1"/>
    <col min="6" max="6" width="12.125" customWidth="1"/>
    <col min="7" max="7" width="14" customWidth="1"/>
    <col min="8" max="8" width="6.5" customWidth="1"/>
    <col min="9" max="9" width="9.375" customWidth="1"/>
    <col min="10" max="11" width="10.25" customWidth="1"/>
    <col min="12" max="12" width="12.125" customWidth="1"/>
    <col min="13" max="13" width="14" customWidth="1"/>
    <col min="14" max="14" width="9.375" customWidth="1"/>
    <col min="15" max="15" width="10.25" customWidth="1"/>
    <col min="16" max="16" width="12.125" customWidth="1"/>
    <col min="17" max="18" width="5.875" customWidth="1"/>
  </cols>
  <sheetData>
    <row r="1" spans="1:17">
      <c r="A1" s="3" t="s">
        <v>30</v>
      </c>
      <c r="B1" s="3" t="s">
        <v>31</v>
      </c>
      <c r="C1" s="3" t="s">
        <v>32</v>
      </c>
      <c r="D1" s="3" t="s">
        <v>33</v>
      </c>
      <c r="E1" s="3" t="s">
        <v>34</v>
      </c>
      <c r="F1" s="3" t="s">
        <v>35</v>
      </c>
      <c r="G1" s="3" t="s">
        <v>36</v>
      </c>
      <c r="H1" s="3" t="s">
        <v>37</v>
      </c>
      <c r="I1" s="3" t="s">
        <v>38</v>
      </c>
      <c r="J1" s="3" t="s">
        <v>39</v>
      </c>
      <c r="K1" s="3" t="s">
        <v>40</v>
      </c>
      <c r="L1" s="3" t="s">
        <v>41</v>
      </c>
      <c r="M1" s="3" t="s">
        <v>42</v>
      </c>
      <c r="N1" s="3" t="s">
        <v>43</v>
      </c>
      <c r="O1" s="3" t="s">
        <v>44</v>
      </c>
      <c r="P1" s="3" t="s">
        <v>45</v>
      </c>
      <c r="Q1" s="3" t="s">
        <v>46</v>
      </c>
    </row>
    <row r="2" spans="1:17">
      <c r="A2" s="3"/>
      <c r="B2" s="3"/>
      <c r="C2" s="3"/>
      <c r="D2" s="3"/>
      <c r="E2" s="3"/>
      <c r="F2" s="3"/>
      <c r="G2" s="3"/>
      <c r="H2" s="3"/>
      <c r="I2" s="3"/>
      <c r="J2" s="3"/>
      <c r="K2" s="3"/>
      <c r="L2" s="3"/>
      <c r="M2" s="3"/>
      <c r="N2" s="3"/>
      <c r="O2" s="3"/>
      <c r="P2" s="3"/>
      <c r="Q2" s="3">
        <f>SUM($B2:P2)*500</f>
        <v>0</v>
      </c>
    </row>
    <row r="3" spans="1:17">
      <c r="A3" s="3"/>
      <c r="B3" s="3"/>
      <c r="C3" s="3"/>
      <c r="D3" s="3"/>
      <c r="E3" s="3"/>
      <c r="F3" s="3"/>
      <c r="G3" s="3"/>
      <c r="H3" s="3"/>
      <c r="I3" s="3"/>
      <c r="J3" s="3"/>
      <c r="K3" s="3"/>
      <c r="L3" s="3"/>
      <c r="M3" s="3"/>
      <c r="N3" s="3"/>
      <c r="O3" s="3"/>
      <c r="P3" s="3"/>
      <c r="Q3" s="3">
        <f>SUM($B3:P3)*500</f>
        <v>0</v>
      </c>
    </row>
    <row r="4" spans="1:17">
      <c r="A4" s="3"/>
      <c r="B4" s="3"/>
      <c r="C4" s="3"/>
      <c r="D4" s="3"/>
      <c r="E4" s="3"/>
      <c r="F4" s="3"/>
      <c r="G4" s="3"/>
      <c r="H4" s="3"/>
      <c r="I4" s="3"/>
      <c r="J4" s="3"/>
      <c r="K4" s="3"/>
      <c r="L4" s="3"/>
      <c r="M4" s="3"/>
      <c r="N4" s="3"/>
      <c r="O4" s="3"/>
      <c r="P4" s="3"/>
      <c r="Q4" s="3">
        <f>SUM($B4:P4)*500</f>
        <v>0</v>
      </c>
    </row>
    <row r="5" spans="1:17">
      <c r="A5" s="3"/>
      <c r="B5" s="3"/>
      <c r="C5" s="3"/>
      <c r="D5" s="3"/>
      <c r="E5" s="3"/>
      <c r="F5" s="3"/>
      <c r="G5" s="3"/>
      <c r="H5" s="3"/>
      <c r="I5" s="3"/>
      <c r="J5" s="3"/>
      <c r="K5" s="3"/>
      <c r="L5" s="3"/>
      <c r="M5" s="3"/>
      <c r="N5" s="3"/>
      <c r="O5" s="3"/>
      <c r="P5" s="3"/>
      <c r="Q5" s="3">
        <f>SUM($B5:P5)*500</f>
        <v>0</v>
      </c>
    </row>
    <row r="6" spans="1:17">
      <c r="A6" s="3"/>
      <c r="B6" s="3"/>
      <c r="C6" s="3"/>
      <c r="D6" s="3"/>
      <c r="E6" s="3"/>
      <c r="F6" s="3"/>
      <c r="G6" s="3"/>
      <c r="H6" s="3"/>
      <c r="I6" s="3"/>
      <c r="J6" s="3"/>
      <c r="K6" s="3"/>
      <c r="L6" s="3"/>
      <c r="M6" s="3"/>
      <c r="N6" s="3"/>
      <c r="O6" s="3"/>
      <c r="P6" s="3"/>
      <c r="Q6" s="3">
        <f>SUM($B6:P6)*500</f>
        <v>0</v>
      </c>
    </row>
    <row r="7" spans="1:17">
      <c r="A7" s="3"/>
      <c r="B7" s="3"/>
      <c r="C7" s="3"/>
      <c r="D7" s="3"/>
      <c r="E7" s="3"/>
      <c r="F7" s="3"/>
      <c r="G7" s="3"/>
      <c r="H7" s="3"/>
      <c r="I7" s="3"/>
      <c r="J7" s="3"/>
      <c r="K7" s="3"/>
      <c r="L7" s="3"/>
      <c r="M7" s="3"/>
      <c r="N7" s="3"/>
      <c r="O7" s="3"/>
      <c r="P7" s="3"/>
      <c r="Q7" s="3">
        <f>SUM($B7:P7)*500</f>
        <v>0</v>
      </c>
    </row>
    <row r="8" spans="1:17">
      <c r="A8" s="3"/>
      <c r="B8" s="3"/>
      <c r="C8" s="3"/>
      <c r="D8" s="3"/>
      <c r="E8" s="3"/>
      <c r="F8" s="3"/>
      <c r="G8" s="3"/>
      <c r="H8" s="3"/>
      <c r="I8" s="3"/>
      <c r="J8" s="3"/>
      <c r="K8" s="3"/>
      <c r="L8" s="3"/>
      <c r="M8" s="3"/>
      <c r="N8" s="3"/>
      <c r="O8" s="3"/>
      <c r="P8" s="3"/>
      <c r="Q8" s="3">
        <f>SUM($B8:P8)*500</f>
        <v>0</v>
      </c>
    </row>
    <row r="9" spans="1:17">
      <c r="A9" s="3"/>
      <c r="B9" s="3"/>
      <c r="C9" s="3"/>
      <c r="D9" s="3"/>
      <c r="E9" s="3"/>
      <c r="F9" s="3"/>
      <c r="G9" s="3"/>
      <c r="H9" s="3"/>
      <c r="I9" s="3"/>
      <c r="J9" s="3"/>
      <c r="K9" s="3"/>
      <c r="L9" s="3"/>
      <c r="M9" s="3"/>
      <c r="N9" s="3"/>
      <c r="O9" s="3"/>
      <c r="P9" s="3"/>
      <c r="Q9" s="3">
        <f>SUM($B9:P9)*500</f>
        <v>0</v>
      </c>
    </row>
    <row r="10" spans="1:17">
      <c r="A10" s="3"/>
      <c r="B10" s="3"/>
      <c r="C10" s="3"/>
      <c r="D10" s="3"/>
      <c r="E10" s="3"/>
      <c r="F10" s="3"/>
      <c r="G10" s="3"/>
      <c r="H10" s="3"/>
      <c r="I10" s="3"/>
      <c r="J10" s="3"/>
      <c r="K10" s="3"/>
      <c r="L10" s="3"/>
      <c r="M10" s="3"/>
      <c r="N10" s="3"/>
      <c r="O10" s="3"/>
      <c r="P10" s="3"/>
      <c r="Q10" s="3">
        <f>SUM($B10:P10)*500</f>
        <v>0</v>
      </c>
    </row>
    <row r="11" spans="1:17">
      <c r="A11" s="3"/>
      <c r="B11" s="3"/>
      <c r="C11" s="3"/>
      <c r="D11" s="3"/>
      <c r="E11" s="3"/>
      <c r="F11" s="3"/>
      <c r="G11" s="3"/>
      <c r="H11" s="3"/>
      <c r="I11" s="3"/>
      <c r="J11" s="3"/>
      <c r="K11" s="3"/>
      <c r="L11" s="3"/>
      <c r="M11" s="3"/>
      <c r="N11" s="3"/>
      <c r="O11" s="3"/>
      <c r="P11" s="3"/>
      <c r="Q11" s="3">
        <f>SUM($B11:P11)*500</f>
        <v>0</v>
      </c>
    </row>
    <row r="12" spans="1:17">
      <c r="A12" s="3"/>
      <c r="B12" s="3"/>
      <c r="C12" s="3"/>
      <c r="D12" s="3"/>
      <c r="E12" s="3"/>
      <c r="F12" s="3"/>
      <c r="G12" s="3"/>
      <c r="H12" s="3"/>
      <c r="I12" s="3"/>
      <c r="J12" s="3"/>
      <c r="K12" s="3"/>
      <c r="L12" s="3"/>
      <c r="M12" s="3"/>
      <c r="N12" s="3"/>
      <c r="O12" s="3"/>
      <c r="P12" s="3"/>
      <c r="Q12" s="3">
        <f>SUM($B12:P12)*500</f>
        <v>0</v>
      </c>
    </row>
    <row r="13" spans="1:17">
      <c r="A13" s="3"/>
      <c r="B13" s="3"/>
      <c r="C13" s="3"/>
      <c r="D13" s="3"/>
      <c r="E13" s="3"/>
      <c r="F13" s="3"/>
      <c r="G13" s="3"/>
      <c r="H13" s="3"/>
      <c r="I13" s="3"/>
      <c r="J13" s="3"/>
      <c r="K13" s="3"/>
      <c r="L13" s="3"/>
      <c r="M13" s="3"/>
      <c r="N13" s="3"/>
      <c r="O13" s="3"/>
      <c r="P13" s="3"/>
      <c r="Q13" s="3">
        <f>SUM($B13:P13)*500</f>
        <v>0</v>
      </c>
    </row>
    <row r="14" spans="1:17">
      <c r="A14" s="3"/>
      <c r="B14" s="3"/>
      <c r="C14" s="3"/>
      <c r="D14" s="3"/>
      <c r="E14" s="3"/>
      <c r="F14" s="3"/>
      <c r="G14" s="3"/>
      <c r="H14" s="3"/>
      <c r="I14" s="3"/>
      <c r="J14" s="3"/>
      <c r="K14" s="3"/>
      <c r="L14" s="3"/>
      <c r="M14" s="3"/>
      <c r="N14" s="3"/>
      <c r="O14" s="3"/>
      <c r="P14" s="3"/>
      <c r="Q14" s="3">
        <f>SUM($B14:P14)*500</f>
        <v>0</v>
      </c>
    </row>
    <row r="15" spans="1:17">
      <c r="A15" s="3"/>
      <c r="B15" s="3"/>
      <c r="C15" s="3"/>
      <c r="D15" s="3"/>
      <c r="E15" s="3"/>
      <c r="F15" s="3"/>
      <c r="G15" s="3"/>
      <c r="H15" s="3"/>
      <c r="I15" s="3"/>
      <c r="J15" s="3"/>
      <c r="K15" s="3"/>
      <c r="L15" s="3"/>
      <c r="M15" s="3"/>
      <c r="N15" s="3"/>
      <c r="O15" s="3"/>
      <c r="P15" s="3"/>
      <c r="Q15" s="3">
        <f>SUM($B15:P15)*500</f>
        <v>0</v>
      </c>
    </row>
    <row r="16" spans="1:17">
      <c r="A16" s="3"/>
      <c r="B16" s="3"/>
      <c r="C16" s="3"/>
      <c r="D16" s="3"/>
      <c r="E16" s="3"/>
      <c r="F16" s="3"/>
      <c r="G16" s="3"/>
      <c r="H16" s="3"/>
      <c r="I16" s="3"/>
      <c r="J16" s="3"/>
      <c r="K16" s="3"/>
      <c r="L16" s="3"/>
      <c r="M16" s="3"/>
      <c r="N16" s="3"/>
      <c r="O16" s="3"/>
      <c r="P16" s="3"/>
      <c r="Q16" s="3">
        <f>SUM($B16:P16)*500</f>
        <v>0</v>
      </c>
    </row>
    <row r="17" spans="1:17">
      <c r="A17" s="3"/>
      <c r="B17" s="3"/>
      <c r="C17" s="3"/>
      <c r="D17" s="3"/>
      <c r="E17" s="3"/>
      <c r="F17" s="3"/>
      <c r="G17" s="3"/>
      <c r="H17" s="3"/>
      <c r="I17" s="3"/>
      <c r="J17" s="3"/>
      <c r="K17" s="3"/>
      <c r="L17" s="3"/>
      <c r="M17" s="3"/>
      <c r="N17" s="3"/>
      <c r="O17" s="3"/>
      <c r="P17" s="3"/>
      <c r="Q17" s="3">
        <f>SUM($B17:P17)*500</f>
        <v>0</v>
      </c>
    </row>
    <row r="18" spans="1:17">
      <c r="A18" s="3"/>
      <c r="B18" s="3"/>
      <c r="C18" s="3"/>
      <c r="D18" s="3"/>
      <c r="E18" s="3"/>
      <c r="F18" s="3"/>
      <c r="G18" s="3"/>
      <c r="H18" s="3"/>
      <c r="I18" s="3"/>
      <c r="J18" s="3"/>
      <c r="K18" s="3"/>
      <c r="L18" s="3"/>
      <c r="M18" s="3"/>
      <c r="N18" s="3"/>
      <c r="O18" s="3"/>
      <c r="P18" s="3"/>
      <c r="Q18" s="3">
        <f>SUM($B18:P18)*500</f>
        <v>0</v>
      </c>
    </row>
    <row r="19" spans="1:17">
      <c r="A19" s="3"/>
      <c r="B19" s="3"/>
      <c r="C19" s="3"/>
      <c r="D19" s="3"/>
      <c r="E19" s="3"/>
      <c r="F19" s="3"/>
      <c r="G19" s="3"/>
      <c r="H19" s="3"/>
      <c r="I19" s="3"/>
      <c r="J19" s="3"/>
      <c r="K19" s="3"/>
      <c r="L19" s="3"/>
      <c r="M19" s="3"/>
      <c r="N19" s="3"/>
      <c r="O19" s="3"/>
      <c r="P19" s="3"/>
      <c r="Q19" s="3">
        <f>SUM($B19:P19)*500</f>
        <v>0</v>
      </c>
    </row>
    <row r="20" spans="1:17">
      <c r="A20" s="3"/>
      <c r="B20" s="3"/>
      <c r="C20" s="3"/>
      <c r="D20" s="3"/>
      <c r="E20" s="3"/>
      <c r="F20" s="3"/>
      <c r="G20" s="3"/>
      <c r="H20" s="3"/>
      <c r="I20" s="3"/>
      <c r="J20" s="3"/>
      <c r="K20" s="3"/>
      <c r="L20" s="3"/>
      <c r="M20" s="3"/>
      <c r="N20" s="3"/>
      <c r="O20" s="3"/>
      <c r="P20" s="3"/>
      <c r="Q20" s="3">
        <f>SUM($B20:P20)*500</f>
        <v>0</v>
      </c>
    </row>
    <row r="21" spans="1:17">
      <c r="A21" s="3"/>
      <c r="B21" s="3"/>
      <c r="C21" s="3"/>
      <c r="D21" s="3"/>
      <c r="E21" s="3"/>
      <c r="F21" s="3"/>
      <c r="G21" s="3"/>
      <c r="H21" s="3"/>
      <c r="I21" s="3"/>
      <c r="J21" s="3"/>
      <c r="K21" s="3"/>
      <c r="L21" s="3"/>
      <c r="M21" s="3"/>
      <c r="N21" s="3"/>
      <c r="O21" s="3"/>
      <c r="P21" s="3"/>
      <c r="Q21" s="3">
        <f>SUM($B21:P21)*500</f>
        <v>0</v>
      </c>
    </row>
    <row r="22" spans="1:17">
      <c r="A22" s="3"/>
      <c r="B22" s="3"/>
      <c r="C22" s="3"/>
      <c r="D22" s="3"/>
      <c r="E22" s="3"/>
      <c r="F22" s="3"/>
      <c r="G22" s="3"/>
      <c r="H22" s="3"/>
      <c r="I22" s="3"/>
      <c r="J22" s="3"/>
      <c r="K22" s="3"/>
      <c r="L22" s="3"/>
      <c r="M22" s="3"/>
      <c r="N22" s="3"/>
      <c r="O22" s="3"/>
      <c r="P22" s="3"/>
      <c r="Q22" s="3">
        <f>SUM($B22:P22)*500</f>
        <v>0</v>
      </c>
    </row>
    <row r="23" spans="1:17">
      <c r="A23" s="3"/>
      <c r="B23" s="3"/>
      <c r="C23" s="3"/>
      <c r="D23" s="3"/>
      <c r="E23" s="3"/>
      <c r="F23" s="3"/>
      <c r="G23" s="3"/>
      <c r="H23" s="3"/>
      <c r="I23" s="3"/>
      <c r="J23" s="3"/>
      <c r="K23" s="3"/>
      <c r="L23" s="3"/>
      <c r="M23" s="3"/>
      <c r="N23" s="3"/>
      <c r="O23" s="3"/>
      <c r="P23" s="3"/>
      <c r="Q23" s="3">
        <f>SUM($B23:P23)*500</f>
        <v>0</v>
      </c>
    </row>
    <row r="24" spans="1:17">
      <c r="A24" s="3"/>
      <c r="B24" s="3"/>
      <c r="C24" s="3"/>
      <c r="D24" s="3"/>
      <c r="E24" s="3"/>
      <c r="F24" s="3"/>
      <c r="G24" s="3"/>
      <c r="H24" s="3"/>
      <c r="I24" s="3"/>
      <c r="J24" s="3"/>
      <c r="K24" s="3"/>
      <c r="L24" s="3"/>
      <c r="M24" s="3"/>
      <c r="N24" s="3"/>
      <c r="O24" s="3"/>
      <c r="P24" s="3"/>
      <c r="Q24" s="3">
        <f>SUM($B24:P24)*500</f>
        <v>0</v>
      </c>
    </row>
    <row r="25" spans="1:17">
      <c r="A25" s="3"/>
      <c r="B25" s="3"/>
      <c r="C25" s="3"/>
      <c r="D25" s="3"/>
      <c r="E25" s="3"/>
      <c r="F25" s="3"/>
      <c r="G25" s="3"/>
      <c r="H25" s="3"/>
      <c r="I25" s="3"/>
      <c r="J25" s="3"/>
      <c r="K25" s="3"/>
      <c r="L25" s="3"/>
      <c r="M25" s="3"/>
      <c r="N25" s="3"/>
      <c r="O25" s="3"/>
      <c r="P25" s="3"/>
      <c r="Q25" s="3">
        <f>SUM($B25:P25)*500</f>
        <v>0</v>
      </c>
    </row>
    <row r="26" spans="1:17">
      <c r="A26" s="3"/>
      <c r="B26" s="3"/>
      <c r="C26" s="3"/>
      <c r="D26" s="3"/>
      <c r="E26" s="3"/>
      <c r="F26" s="3"/>
      <c r="G26" s="3"/>
      <c r="H26" s="3"/>
      <c r="I26" s="3"/>
      <c r="J26" s="3"/>
      <c r="K26" s="3"/>
      <c r="L26" s="3"/>
      <c r="M26" s="3"/>
      <c r="N26" s="3"/>
      <c r="O26" s="3"/>
      <c r="P26" s="3"/>
      <c r="Q26" s="3">
        <f>SUM($B26:P26)*500</f>
        <v>0</v>
      </c>
    </row>
    <row r="27" spans="1:17">
      <c r="A27" s="3"/>
      <c r="B27" s="3"/>
      <c r="C27" s="3"/>
      <c r="D27" s="3"/>
      <c r="E27" s="3"/>
      <c r="F27" s="3"/>
      <c r="G27" s="3"/>
      <c r="H27" s="3"/>
      <c r="I27" s="3"/>
      <c r="J27" s="3"/>
      <c r="K27" s="3"/>
      <c r="L27" s="3"/>
      <c r="M27" s="3"/>
      <c r="N27" s="3"/>
      <c r="O27" s="3"/>
      <c r="P27" s="3"/>
      <c r="Q27" s="3">
        <f>SUM($B27:P27)*500</f>
        <v>0</v>
      </c>
    </row>
    <row r="28" spans="1:17">
      <c r="A28" s="3"/>
      <c r="B28" s="3"/>
      <c r="C28" s="3"/>
      <c r="D28" s="3"/>
      <c r="E28" s="3"/>
      <c r="F28" s="3"/>
      <c r="G28" s="3"/>
      <c r="H28" s="3"/>
      <c r="I28" s="3"/>
      <c r="J28" s="3"/>
      <c r="K28" s="3"/>
      <c r="L28" s="3"/>
      <c r="M28" s="3"/>
      <c r="N28" s="3"/>
      <c r="O28" s="3"/>
      <c r="P28" s="3"/>
      <c r="Q28" s="3">
        <f>SUM($B28:P28)*500</f>
        <v>0</v>
      </c>
    </row>
    <row r="29" spans="1:17">
      <c r="A29" s="3"/>
      <c r="B29" s="3"/>
      <c r="C29" s="3"/>
      <c r="D29" s="3"/>
      <c r="E29" s="3"/>
      <c r="F29" s="3"/>
      <c r="G29" s="3"/>
      <c r="H29" s="3"/>
      <c r="I29" s="3"/>
      <c r="J29" s="3"/>
      <c r="K29" s="3"/>
      <c r="L29" s="3"/>
      <c r="M29" s="3"/>
      <c r="N29" s="3"/>
      <c r="O29" s="3"/>
      <c r="P29" s="3"/>
      <c r="Q29" s="3">
        <f>SUM($B29:P29)*500</f>
        <v>0</v>
      </c>
    </row>
    <row r="30" spans="1:17">
      <c r="A30" s="3"/>
      <c r="B30" s="3"/>
      <c r="C30" s="3"/>
      <c r="D30" s="3"/>
      <c r="E30" s="3"/>
      <c r="F30" s="3"/>
      <c r="G30" s="3"/>
      <c r="H30" s="3"/>
      <c r="I30" s="3"/>
      <c r="J30" s="3"/>
      <c r="K30" s="3"/>
      <c r="L30" s="3"/>
      <c r="M30" s="3"/>
      <c r="N30" s="3"/>
      <c r="O30" s="3"/>
      <c r="P30" s="3"/>
      <c r="Q30" s="3">
        <f>SUM($B30:P30)*500</f>
        <v>0</v>
      </c>
    </row>
    <row r="31" spans="1:17">
      <c r="A31" s="3"/>
      <c r="B31" s="3"/>
      <c r="C31" s="3"/>
      <c r="D31" s="3"/>
      <c r="E31" s="3"/>
      <c r="F31" s="3"/>
      <c r="G31" s="3"/>
      <c r="H31" s="3"/>
      <c r="I31" s="3"/>
      <c r="J31" s="3"/>
      <c r="K31" s="3"/>
      <c r="L31" s="3"/>
      <c r="M31" s="3"/>
      <c r="N31" s="3"/>
      <c r="O31" s="3"/>
      <c r="P31" s="3"/>
      <c r="Q31" s="3">
        <f>SUM($B31:P31)*500</f>
        <v>0</v>
      </c>
    </row>
    <row r="32" spans="1:17">
      <c r="A32" s="3"/>
      <c r="B32" s="3"/>
      <c r="C32" s="3"/>
      <c r="D32" s="3"/>
      <c r="E32" s="3"/>
      <c r="F32" s="3"/>
      <c r="G32" s="3"/>
      <c r="H32" s="3"/>
      <c r="I32" s="3"/>
      <c r="J32" s="3"/>
      <c r="K32" s="3"/>
      <c r="L32" s="3"/>
      <c r="M32" s="3"/>
      <c r="N32" s="3"/>
      <c r="O32" s="3"/>
      <c r="P32" s="3"/>
      <c r="Q32" s="3">
        <f>SUM($B32:P32)*500</f>
        <v>0</v>
      </c>
    </row>
    <row r="33" spans="1:17">
      <c r="A33" s="3"/>
      <c r="B33" s="3"/>
      <c r="C33" s="3"/>
      <c r="D33" s="3"/>
      <c r="E33" s="3"/>
      <c r="F33" s="3"/>
      <c r="G33" s="3"/>
      <c r="H33" s="3"/>
      <c r="I33" s="3"/>
      <c r="J33" s="3"/>
      <c r="K33" s="3"/>
      <c r="L33" s="3"/>
      <c r="M33" s="3"/>
      <c r="N33" s="3"/>
      <c r="O33" s="3"/>
      <c r="P33" s="3"/>
      <c r="Q33" s="3">
        <f>SUM($B33:P33)*500</f>
        <v>0</v>
      </c>
    </row>
    <row r="34" spans="1:17">
      <c r="A34" s="3"/>
      <c r="B34" s="3"/>
      <c r="C34" s="3"/>
      <c r="D34" s="3"/>
      <c r="E34" s="3"/>
      <c r="F34" s="3"/>
      <c r="G34" s="3"/>
      <c r="H34" s="3"/>
      <c r="I34" s="3"/>
      <c r="J34" s="3"/>
      <c r="K34" s="3"/>
      <c r="L34" s="3"/>
      <c r="M34" s="3"/>
      <c r="N34" s="3"/>
      <c r="O34" s="3"/>
      <c r="P34" s="3"/>
      <c r="Q34" s="3">
        <f>SUM($B34:P34)*500</f>
        <v>0</v>
      </c>
    </row>
    <row r="35" spans="1:17">
      <c r="A35" s="3"/>
      <c r="B35" s="3"/>
      <c r="C35" s="3"/>
      <c r="D35" s="3"/>
      <c r="E35" s="3"/>
      <c r="F35" s="3"/>
      <c r="G35" s="3"/>
      <c r="H35" s="3"/>
      <c r="I35" s="3"/>
      <c r="J35" s="3"/>
      <c r="K35" s="3"/>
      <c r="L35" s="3"/>
      <c r="M35" s="3"/>
      <c r="N35" s="3"/>
      <c r="O35" s="3"/>
      <c r="P35" s="3"/>
      <c r="Q35" s="3">
        <f>SUM($B35:P35)*500</f>
        <v>0</v>
      </c>
    </row>
    <row r="36" spans="1:17">
      <c r="A36" s="3"/>
      <c r="B36" s="3"/>
      <c r="C36" s="3"/>
      <c r="D36" s="3"/>
      <c r="E36" s="3"/>
      <c r="F36" s="3"/>
      <c r="G36" s="3"/>
      <c r="H36" s="3"/>
      <c r="I36" s="3"/>
      <c r="J36" s="3"/>
      <c r="K36" s="3"/>
      <c r="L36" s="3"/>
      <c r="M36" s="3"/>
      <c r="N36" s="3"/>
      <c r="O36" s="3"/>
      <c r="P36" s="3"/>
      <c r="Q36" s="3">
        <f>SUM($B36:P36)*500</f>
        <v>0</v>
      </c>
    </row>
    <row r="37" spans="1:17">
      <c r="A37" s="3"/>
      <c r="B37" s="3"/>
      <c r="C37" s="3"/>
      <c r="D37" s="3"/>
      <c r="E37" s="3"/>
      <c r="F37" s="3"/>
      <c r="G37" s="3"/>
      <c r="H37" s="3"/>
      <c r="I37" s="3"/>
      <c r="J37" s="3"/>
      <c r="K37" s="3"/>
      <c r="L37" s="3"/>
      <c r="M37" s="3"/>
      <c r="N37" s="3"/>
      <c r="O37" s="3"/>
      <c r="P37" s="3"/>
      <c r="Q37" s="3">
        <f>SUM($B37:P37)*500</f>
        <v>0</v>
      </c>
    </row>
    <row r="38" spans="1:17">
      <c r="A38" s="3"/>
      <c r="B38" s="3"/>
      <c r="C38" s="3"/>
      <c r="D38" s="3"/>
      <c r="E38" s="3"/>
      <c r="F38" s="3"/>
      <c r="G38" s="3"/>
      <c r="H38" s="3"/>
      <c r="I38" s="3"/>
      <c r="J38" s="3"/>
      <c r="K38" s="3"/>
      <c r="L38" s="3"/>
      <c r="M38" s="3"/>
      <c r="N38" s="3"/>
      <c r="O38" s="3"/>
      <c r="P38" s="3"/>
      <c r="Q38" s="3">
        <f>SUM($B38:P38)*500</f>
        <v>0</v>
      </c>
    </row>
    <row r="39" spans="1:17">
      <c r="A39" s="3" t="s">
        <v>47</v>
      </c>
      <c r="B39" s="3">
        <f>SUM($B$2:$B38)</f>
        <v>0</v>
      </c>
      <c r="C39" s="3">
        <f>SUM($C$2:$C38)</f>
        <v>0</v>
      </c>
      <c r="D39" s="3">
        <f>SUM($D$2:$D38)</f>
        <v>0</v>
      </c>
      <c r="E39" s="3">
        <f>SUM($E$2:$E38)</f>
        <v>0</v>
      </c>
      <c r="F39" s="3">
        <f>SUM($F$2:$F38)</f>
        <v>0</v>
      </c>
      <c r="G39" s="3">
        <f>SUM($G$2:$G38)</f>
        <v>0</v>
      </c>
      <c r="H39" s="3">
        <f>SUM($H$2:$H38)</f>
        <v>0</v>
      </c>
      <c r="I39" s="3">
        <f>SUM($I$2:$I38)</f>
        <v>0</v>
      </c>
      <c r="J39" s="3">
        <f>SUM($J$2:$J38)</f>
        <v>0</v>
      </c>
      <c r="K39" s="3">
        <f>SUM($K$2:$K38)</f>
        <v>0</v>
      </c>
      <c r="L39" s="3">
        <f>SUM($L$2:$L38)</f>
        <v>0</v>
      </c>
      <c r="M39" s="3">
        <f>SUM($M$2:$M38)</f>
        <v>0</v>
      </c>
      <c r="N39" s="3">
        <f>SUM($N$2:$N38)</f>
        <v>0</v>
      </c>
      <c r="O39" s="3">
        <f>SUM($O$2:$O38)</f>
        <v>0</v>
      </c>
      <c r="P39" s="3">
        <f>SUM($P$2:$P38)</f>
        <v>0</v>
      </c>
      <c r="Q39" s="3">
        <f>SUM($Q$2:$Q38)</f>
        <v>0</v>
      </c>
    </row>
  </sheetData>
  <phoneticPr fontId="8"/>
  <printOptions gridLinesSet="0"/>
  <pageMargins left="0.75" right="0.75" top="1" bottom="1" header="0.5" footer="0.5"/>
  <pageSetup paperSize="9" scale="75" orientation="landscape" horizontalDpi="300" verticalDpi="300" r:id="rId1"/>
  <headerFooter alignWithMargins="0">
    <oddHeader>&amp;A</oddHeader>
    <oddFooter>- &amp;P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B1"/>
  <sheetViews>
    <sheetView workbookViewId="0">
      <selection activeCell="B2" sqref="B2"/>
    </sheetView>
  </sheetViews>
  <sheetFormatPr defaultRowHeight="13.5"/>
  <sheetData>
    <row r="1" spans="1:2">
      <c r="A1">
        <v>19</v>
      </c>
      <c r="B1" t="s">
        <v>48</v>
      </c>
    </row>
  </sheetData>
  <phoneticPr fontId="8"/>
  <printOptions gridLinesSet="0"/>
  <pageMargins left="0.75" right="0.75" top="1" bottom="1" header="0.5" footer="0.5"/>
  <headerFooter alignWithMargins="0">
    <oddHeader>&amp;A</oddHeader>
    <oddFooter>-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A3"/>
  <sheetViews>
    <sheetView workbookViewId="0"/>
  </sheetViews>
  <sheetFormatPr defaultRowHeight="13.5"/>
  <sheetData>
    <row r="1" spans="1:1">
      <c r="A1">
        <v>8130</v>
      </c>
    </row>
    <row r="2" spans="1:1">
      <c r="A2">
        <v>0</v>
      </c>
    </row>
    <row r="3" spans="1:1">
      <c r="A3" t="s">
        <v>82</v>
      </c>
    </row>
  </sheetData>
  <phoneticPr fontId="8"/>
  <printOptions gridLinesSet="0"/>
  <pageMargins left="0.75" right="0.75" top="1" bottom="1" header="0.5" footer="0.5"/>
  <headerFooter alignWithMargins="0">
    <oddHeader>&amp;A</oddHeader>
    <oddFooter>- &amp;P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C20"/>
  <sheetViews>
    <sheetView tabSelected="1" workbookViewId="0">
      <selection activeCell="P5" sqref="P5"/>
    </sheetView>
  </sheetViews>
  <sheetFormatPr defaultRowHeight="13.5"/>
  <cols>
    <col min="1" max="1" width="4.375" customWidth="1"/>
    <col min="2" max="2" width="4.625" customWidth="1"/>
    <col min="3" max="3" width="4.125" customWidth="1"/>
    <col min="11" max="11" width="10.625" customWidth="1"/>
  </cols>
  <sheetData>
    <row r="1" spans="1:3">
      <c r="A1" t="s">
        <v>49</v>
      </c>
    </row>
    <row r="3" spans="1:3">
      <c r="A3" s="132" t="s">
        <v>208</v>
      </c>
    </row>
    <row r="4" spans="1:3">
      <c r="A4" s="132" t="s">
        <v>197</v>
      </c>
      <c r="B4" s="133" t="s">
        <v>204</v>
      </c>
    </row>
    <row r="5" spans="1:3">
      <c r="A5" s="121"/>
    </row>
    <row r="6" spans="1:3">
      <c r="A6" s="121" t="s">
        <v>205</v>
      </c>
    </row>
    <row r="7" spans="1:3">
      <c r="A7" s="121"/>
      <c r="B7" s="121" t="s">
        <v>206</v>
      </c>
    </row>
    <row r="9" spans="1:3">
      <c r="A9" t="s">
        <v>50</v>
      </c>
    </row>
    <row r="10" spans="1:3">
      <c r="C10" t="s">
        <v>51</v>
      </c>
    </row>
    <row r="11" spans="1:3">
      <c r="C11" t="s">
        <v>52</v>
      </c>
    </row>
    <row r="12" spans="1:3">
      <c r="C12" s="119" t="s">
        <v>101</v>
      </c>
    </row>
    <row r="13" spans="1:3">
      <c r="C13" s="120"/>
    </row>
    <row r="14" spans="1:3">
      <c r="A14" s="121" t="s">
        <v>102</v>
      </c>
      <c r="C14" s="120"/>
    </row>
    <row r="15" spans="1:3">
      <c r="B15" s="121" t="s">
        <v>103</v>
      </c>
      <c r="C15" s="120"/>
    </row>
    <row r="17" spans="1:2">
      <c r="A17" t="s">
        <v>53</v>
      </c>
    </row>
    <row r="19" spans="1:2" ht="18.75">
      <c r="B19" s="48" t="s">
        <v>58</v>
      </c>
    </row>
    <row r="20" spans="1:2" ht="18.75">
      <c r="B20" s="48" t="s">
        <v>57</v>
      </c>
    </row>
  </sheetData>
  <phoneticPr fontId="8"/>
  <printOptions gridLinesSet="0"/>
  <pageMargins left="0.75" right="0.38" top="1" bottom="1" header="0.5" footer="0.5"/>
  <pageSetup paperSize="9" orientation="portrait" horizontalDpi="300" verticalDpi="300" r:id="rId1"/>
  <headerFooter alignWithMargins="0">
    <oddHeader>&amp;A</oddHeader>
    <oddFooter>- &amp;P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71DD2-2A86-44E1-8A06-D2DD2FFFC31B}">
  <sheetPr codeName="Sheet12"/>
  <dimension ref="A1:S216"/>
  <sheetViews>
    <sheetView workbookViewId="0">
      <selection activeCell="Q79" sqref="Q79"/>
    </sheetView>
  </sheetViews>
  <sheetFormatPr defaultRowHeight="12"/>
  <cols>
    <col min="1" max="1" width="12.25" style="1" customWidth="1"/>
    <col min="2" max="2" width="3.25" style="1" customWidth="1"/>
    <col min="3" max="3" width="3.125" style="1" customWidth="1"/>
    <col min="4" max="4" width="4.625" style="1" customWidth="1"/>
    <col min="5" max="5" width="3.125" style="1" customWidth="1"/>
    <col min="6" max="6" width="9" style="1" customWidth="1"/>
    <col min="7" max="7" width="4.75" style="1" customWidth="1"/>
    <col min="8" max="8" width="6.75" style="1" customWidth="1"/>
    <col min="9" max="9" width="5.375" style="1" customWidth="1"/>
    <col min="10" max="12" width="10.25" style="1" customWidth="1"/>
    <col min="13" max="13" width="14.5" style="1" customWidth="1"/>
    <col min="14" max="14" width="0.375" style="1" customWidth="1"/>
    <col min="15" max="15" width="9" style="1"/>
    <col min="16" max="16" width="16.625" style="127" customWidth="1"/>
    <col min="17" max="17" width="3.125" style="1" bestFit="1" customWidth="1"/>
    <col min="18" max="16384" width="9" style="1"/>
  </cols>
  <sheetData>
    <row r="1" spans="1:16" s="2" customFormat="1" ht="13.5">
      <c r="A1" s="109" t="s">
        <v>184</v>
      </c>
      <c r="B1" s="2" t="s">
        <v>63</v>
      </c>
      <c r="P1" s="122"/>
    </row>
    <row r="2" spans="1:16" s="2" customFormat="1" ht="13.5">
      <c r="P2" s="122"/>
    </row>
    <row r="3" spans="1:16" s="2" customFormat="1" ht="13.5">
      <c r="A3" s="123"/>
      <c r="C3" s="2" t="s">
        <v>64</v>
      </c>
      <c r="D3" s="111" t="s">
        <v>185</v>
      </c>
      <c r="E3" s="2" t="s">
        <v>96</v>
      </c>
      <c r="P3" s="122"/>
    </row>
    <row r="4" spans="1:16" s="2" customFormat="1" ht="13.5">
      <c r="A4" s="123"/>
      <c r="P4" s="122"/>
    </row>
    <row r="5" spans="1:16" s="2" customFormat="1" ht="13.5">
      <c r="A5" s="123" t="s">
        <v>105</v>
      </c>
      <c r="B5" s="2" t="s">
        <v>106</v>
      </c>
      <c r="C5" s="2" t="s">
        <v>97</v>
      </c>
      <c r="P5" s="122"/>
    </row>
    <row r="6" spans="1:16" s="2" customFormat="1" ht="13.5">
      <c r="A6" s="123"/>
      <c r="P6" s="122"/>
    </row>
    <row r="7" spans="1:16" s="2" customFormat="1" ht="13.5">
      <c r="A7" s="123" t="s">
        <v>107</v>
      </c>
      <c r="B7" s="2" t="s">
        <v>106</v>
      </c>
      <c r="C7" s="2" t="s">
        <v>65</v>
      </c>
      <c r="P7" s="122"/>
    </row>
    <row r="8" spans="1:16" s="2" customFormat="1" ht="13.5">
      <c r="A8" s="123"/>
      <c r="P8" s="122"/>
    </row>
    <row r="9" spans="1:16" s="2" customFormat="1" ht="13.5">
      <c r="A9" s="123" t="s">
        <v>108</v>
      </c>
      <c r="B9" s="2" t="s">
        <v>106</v>
      </c>
      <c r="C9" s="2" t="s">
        <v>109</v>
      </c>
      <c r="P9" s="122"/>
    </row>
    <row r="10" spans="1:16" s="2" customFormat="1" ht="13.5">
      <c r="A10" s="123"/>
      <c r="C10" s="2" t="s">
        <v>110</v>
      </c>
      <c r="P10" s="122"/>
    </row>
    <row r="11" spans="1:16" s="2" customFormat="1" ht="13.5">
      <c r="A11" s="123"/>
      <c r="C11" s="2" t="s">
        <v>111</v>
      </c>
      <c r="P11" s="122"/>
    </row>
    <row r="12" spans="1:16" s="2" customFormat="1" ht="13.5">
      <c r="A12" s="123"/>
      <c r="C12" s="2" t="s">
        <v>112</v>
      </c>
      <c r="P12" s="122"/>
    </row>
    <row r="13" spans="1:16" s="2" customFormat="1" ht="13.5">
      <c r="A13" s="123"/>
      <c r="C13" s="2" t="s">
        <v>113</v>
      </c>
      <c r="P13" s="122"/>
    </row>
    <row r="14" spans="1:16" s="2" customFormat="1" ht="13.5">
      <c r="A14" s="123"/>
      <c r="C14" s="2" t="s">
        <v>114</v>
      </c>
      <c r="P14" s="122"/>
    </row>
    <row r="15" spans="1:16" s="2" customFormat="1" ht="13.5">
      <c r="A15" s="123"/>
      <c r="C15" s="2" t="s">
        <v>115</v>
      </c>
      <c r="P15" s="122"/>
    </row>
    <row r="16" spans="1:16" s="2" customFormat="1" ht="13.5">
      <c r="A16" s="123"/>
      <c r="C16" s="2" t="s">
        <v>116</v>
      </c>
      <c r="P16" s="122"/>
    </row>
    <row r="17" spans="1:19" s="2" customFormat="1" ht="13.5">
      <c r="A17" s="123"/>
      <c r="C17" s="2" t="s">
        <v>117</v>
      </c>
      <c r="P17" s="122"/>
    </row>
    <row r="18" spans="1:19" s="2" customFormat="1" ht="13.5">
      <c r="A18" s="123"/>
      <c r="C18" s="2" t="s">
        <v>118</v>
      </c>
      <c r="P18" s="122"/>
    </row>
    <row r="19" spans="1:19" s="2" customFormat="1" ht="13.5">
      <c r="A19" s="123"/>
      <c r="C19" s="2" t="s">
        <v>119</v>
      </c>
      <c r="P19" s="122"/>
    </row>
    <row r="20" spans="1:19" s="2" customFormat="1" ht="13.5">
      <c r="A20" s="123"/>
      <c r="P20" s="122"/>
    </row>
    <row r="21" spans="1:19" s="2" customFormat="1" ht="13.5">
      <c r="A21" s="123" t="s">
        <v>120</v>
      </c>
      <c r="B21" s="2" t="s">
        <v>106</v>
      </c>
      <c r="C21" s="2" t="s">
        <v>72</v>
      </c>
      <c r="H21" s="2" t="s">
        <v>73</v>
      </c>
      <c r="K21" s="2" t="s">
        <v>74</v>
      </c>
      <c r="P21" s="122"/>
    </row>
    <row r="22" spans="1:19" s="2" customFormat="1" ht="13.5">
      <c r="A22" s="123"/>
      <c r="D22" s="2" t="s">
        <v>72</v>
      </c>
      <c r="H22" s="118"/>
      <c r="I22" s="2" t="s">
        <v>73</v>
      </c>
      <c r="L22" s="2" t="e">
        <v>#NAME?</v>
      </c>
      <c r="P22" s="122"/>
    </row>
    <row r="23" spans="1:19" s="2" customFormat="1" ht="14.25">
      <c r="A23" s="123" t="s">
        <v>121</v>
      </c>
      <c r="B23" s="2" t="s">
        <v>106</v>
      </c>
      <c r="C23" s="160">
        <v>45942</v>
      </c>
      <c r="D23" s="160"/>
      <c r="E23" s="160"/>
      <c r="F23" s="160"/>
      <c r="G23" s="124" t="s">
        <v>70</v>
      </c>
      <c r="M23" s="110"/>
      <c r="P23" s="122"/>
      <c r="Q23" s="125"/>
      <c r="R23" s="110"/>
      <c r="S23" s="107"/>
    </row>
    <row r="24" spans="1:19" s="2" customFormat="1" ht="14.25">
      <c r="A24" s="123"/>
      <c r="F24" s="2" t="s">
        <v>122</v>
      </c>
      <c r="P24" s="122"/>
      <c r="R24" s="110"/>
      <c r="S24" s="107"/>
    </row>
    <row r="25" spans="1:19" s="2" customFormat="1" ht="14.25">
      <c r="A25" s="123"/>
      <c r="F25" s="2" t="s">
        <v>123</v>
      </c>
      <c r="P25" s="122"/>
      <c r="R25" s="110"/>
      <c r="S25" s="107"/>
    </row>
    <row r="26" spans="1:19" s="2" customFormat="1" ht="14.25">
      <c r="A26" s="123"/>
      <c r="F26" s="2" t="s">
        <v>124</v>
      </c>
      <c r="P26" s="122"/>
      <c r="R26" s="110"/>
      <c r="S26" s="107"/>
    </row>
    <row r="27" spans="1:19" s="2" customFormat="1" ht="14.25">
      <c r="A27" s="123"/>
      <c r="F27" s="2" t="s">
        <v>125</v>
      </c>
      <c r="P27" s="122"/>
      <c r="R27" s="110"/>
      <c r="S27" s="107"/>
    </row>
    <row r="28" spans="1:19" s="2" customFormat="1" ht="14.25">
      <c r="A28" s="123"/>
      <c r="E28" s="161">
        <v>45949</v>
      </c>
      <c r="F28" s="161"/>
      <c r="G28" s="124" t="s">
        <v>70</v>
      </c>
      <c r="P28" s="122"/>
      <c r="Q28" s="125"/>
      <c r="R28" s="110"/>
      <c r="S28" s="107"/>
    </row>
    <row r="29" spans="1:19" s="2" customFormat="1" ht="13.5">
      <c r="A29" s="123"/>
      <c r="F29" s="2" t="s">
        <v>126</v>
      </c>
      <c r="P29" s="122"/>
      <c r="R29" s="110"/>
    </row>
    <row r="30" spans="1:19" s="2" customFormat="1" ht="13.5">
      <c r="A30" s="123"/>
      <c r="F30" s="2" t="s">
        <v>127</v>
      </c>
      <c r="P30" s="122"/>
      <c r="R30" s="110"/>
    </row>
    <row r="31" spans="1:19" s="2" customFormat="1" ht="13.5">
      <c r="A31" s="123"/>
      <c r="E31" s="161">
        <v>45956</v>
      </c>
      <c r="F31" s="161"/>
      <c r="G31" s="124" t="s">
        <v>70</v>
      </c>
      <c r="P31" s="122"/>
      <c r="Q31" s="125"/>
      <c r="R31" s="110"/>
    </row>
    <row r="32" spans="1:19" s="2" customFormat="1" ht="14.25">
      <c r="A32" s="123"/>
      <c r="F32" s="2" t="s">
        <v>128</v>
      </c>
      <c r="P32" s="122"/>
      <c r="R32" s="110"/>
      <c r="S32" s="107"/>
    </row>
    <row r="33" spans="1:19" s="2" customFormat="1" ht="14.25">
      <c r="A33" s="123"/>
      <c r="F33" s="2" t="s">
        <v>129</v>
      </c>
      <c r="P33" s="122"/>
      <c r="R33" s="110"/>
      <c r="S33" s="107"/>
    </row>
    <row r="34" spans="1:19" s="2" customFormat="1" ht="13.5">
      <c r="A34" s="123"/>
      <c r="E34" s="161">
        <v>45964</v>
      </c>
      <c r="F34" s="161"/>
      <c r="G34" s="124" t="s">
        <v>186</v>
      </c>
      <c r="P34" s="122"/>
      <c r="Q34" s="125"/>
      <c r="R34" s="110"/>
    </row>
    <row r="35" spans="1:19" s="2" customFormat="1" ht="13.5">
      <c r="A35" s="123"/>
      <c r="F35" s="2" t="s">
        <v>130</v>
      </c>
      <c r="P35" s="122"/>
    </row>
    <row r="36" spans="1:19" s="2" customFormat="1" ht="13.5">
      <c r="A36" s="123"/>
      <c r="F36" s="2" t="s">
        <v>131</v>
      </c>
      <c r="P36" s="122"/>
    </row>
    <row r="37" spans="1:19" s="2" customFormat="1" ht="13.5">
      <c r="A37" s="123"/>
      <c r="P37" s="122"/>
    </row>
    <row r="38" spans="1:19" s="2" customFormat="1" ht="13.5">
      <c r="A38" s="123" t="s">
        <v>132</v>
      </c>
      <c r="B38" s="2" t="s">
        <v>106</v>
      </c>
      <c r="C38" s="2" t="s">
        <v>133</v>
      </c>
      <c r="P38" s="122"/>
    </row>
    <row r="39" spans="1:19" s="2" customFormat="1" ht="13.5">
      <c r="A39" s="123" t="s">
        <v>134</v>
      </c>
      <c r="B39" s="2" t="s">
        <v>106</v>
      </c>
      <c r="C39" s="2" t="s">
        <v>66</v>
      </c>
      <c r="P39" s="122"/>
    </row>
    <row r="40" spans="1:19" s="2" customFormat="1" ht="13.5">
      <c r="A40" s="123" t="s">
        <v>135</v>
      </c>
      <c r="B40" s="2" t="s">
        <v>106</v>
      </c>
      <c r="C40" s="2" t="s">
        <v>67</v>
      </c>
      <c r="P40" s="122"/>
    </row>
    <row r="41" spans="1:19" s="2" customFormat="1" ht="13.5">
      <c r="A41" s="123"/>
      <c r="P41" s="122"/>
    </row>
    <row r="42" spans="1:19" s="2" customFormat="1" ht="13.5">
      <c r="A42" s="123" t="s">
        <v>136</v>
      </c>
      <c r="B42" s="2" t="s">
        <v>106</v>
      </c>
      <c r="C42" s="2" t="s">
        <v>137</v>
      </c>
      <c r="P42" s="122"/>
    </row>
    <row r="43" spans="1:19" s="2" customFormat="1" ht="13.5">
      <c r="A43" s="123"/>
      <c r="C43" s="2" t="s">
        <v>138</v>
      </c>
      <c r="P43" s="122"/>
    </row>
    <row r="44" spans="1:19" s="2" customFormat="1" ht="13.5">
      <c r="A44" s="123"/>
      <c r="C44" s="2" t="s">
        <v>139</v>
      </c>
      <c r="P44" s="122"/>
    </row>
    <row r="45" spans="1:19" s="2" customFormat="1" ht="13.5">
      <c r="A45" s="123"/>
      <c r="C45" s="2" t="s">
        <v>140</v>
      </c>
      <c r="P45" s="122"/>
    </row>
    <row r="46" spans="1:19" s="2" customFormat="1" ht="13.5">
      <c r="A46" s="123" t="s">
        <v>141</v>
      </c>
      <c r="C46" s="2" t="s">
        <v>142</v>
      </c>
      <c r="P46" s="122"/>
    </row>
    <row r="47" spans="1:19" s="2" customFormat="1" ht="13.5">
      <c r="A47" s="123" t="s">
        <v>143</v>
      </c>
      <c r="C47" s="2" t="s">
        <v>144</v>
      </c>
      <c r="P47" s="122"/>
    </row>
    <row r="48" spans="1:19" s="2" customFormat="1" ht="13.5">
      <c r="A48" s="123"/>
      <c r="C48" s="2" t="s">
        <v>145</v>
      </c>
      <c r="P48" s="122"/>
    </row>
    <row r="49" spans="1:16" s="2" customFormat="1" ht="13.5">
      <c r="A49" s="123" t="s">
        <v>143</v>
      </c>
      <c r="C49" s="2" t="s">
        <v>146</v>
      </c>
      <c r="P49" s="122"/>
    </row>
    <row r="50" spans="1:16" s="2" customFormat="1" ht="13.5">
      <c r="A50" s="123"/>
      <c r="C50" s="2" t="s">
        <v>147</v>
      </c>
      <c r="P50" s="122"/>
    </row>
    <row r="51" spans="1:16" s="2" customFormat="1" ht="13.5">
      <c r="A51" s="123"/>
      <c r="C51" s="2" t="s">
        <v>148</v>
      </c>
      <c r="P51" s="122"/>
    </row>
    <row r="52" spans="1:16" s="2" customFormat="1" ht="13.5">
      <c r="A52" s="123"/>
      <c r="C52" s="2" t="s">
        <v>149</v>
      </c>
      <c r="P52" s="122"/>
    </row>
    <row r="53" spans="1:16" s="2" customFormat="1" ht="13.5">
      <c r="A53" s="123"/>
      <c r="C53" s="2" t="s">
        <v>150</v>
      </c>
      <c r="P53" s="122"/>
    </row>
    <row r="54" spans="1:16" s="2" customFormat="1" ht="13.5">
      <c r="A54" s="123" t="s">
        <v>68</v>
      </c>
      <c r="C54" s="2" t="s">
        <v>151</v>
      </c>
      <c r="P54" s="122"/>
    </row>
    <row r="55" spans="1:16" s="2" customFormat="1" ht="13.5">
      <c r="A55" s="123"/>
      <c r="C55" s="2" t="s">
        <v>152</v>
      </c>
      <c r="P55" s="122"/>
    </row>
    <row r="56" spans="1:16" s="2" customFormat="1" ht="13.5">
      <c r="A56" s="123"/>
      <c r="C56" s="2" t="s">
        <v>153</v>
      </c>
      <c r="P56" s="122"/>
    </row>
    <row r="57" spans="1:16" s="2" customFormat="1" ht="13.5">
      <c r="A57" s="123"/>
      <c r="C57" s="2" t="s">
        <v>154</v>
      </c>
      <c r="P57" s="122"/>
    </row>
    <row r="58" spans="1:16" s="2" customFormat="1" ht="13.5">
      <c r="A58" s="123"/>
      <c r="C58" s="2" t="s">
        <v>155</v>
      </c>
      <c r="P58" s="122"/>
    </row>
    <row r="59" spans="1:16" s="2" customFormat="1" ht="13.5">
      <c r="A59" s="123"/>
      <c r="C59" s="2" t="s">
        <v>156</v>
      </c>
      <c r="P59" s="122"/>
    </row>
    <row r="60" spans="1:16" s="2" customFormat="1" ht="13.5">
      <c r="A60" s="123"/>
      <c r="P60" s="122"/>
    </row>
    <row r="61" spans="1:16" s="2" customFormat="1" ht="13.5">
      <c r="A61" s="123" t="s">
        <v>157</v>
      </c>
      <c r="B61" s="2" t="s">
        <v>158</v>
      </c>
      <c r="C61" s="2" t="s">
        <v>159</v>
      </c>
      <c r="P61" s="122"/>
    </row>
    <row r="62" spans="1:16" ht="16.149999999999999" customHeight="1">
      <c r="A62" s="126"/>
      <c r="B62" s="4"/>
      <c r="C62" s="4" t="s">
        <v>98</v>
      </c>
      <c r="D62" s="4"/>
      <c r="E62" s="4"/>
      <c r="F62" s="4"/>
      <c r="G62" s="4"/>
      <c r="H62" s="4"/>
      <c r="I62" s="4"/>
      <c r="J62" s="4"/>
    </row>
    <row r="63" spans="1:16" ht="16.149999999999999" customHeight="1">
      <c r="A63" s="126"/>
      <c r="B63" s="4"/>
      <c r="C63" s="4" t="s">
        <v>160</v>
      </c>
      <c r="D63" s="4"/>
      <c r="E63" s="4"/>
      <c r="F63" s="4"/>
      <c r="G63" s="4"/>
      <c r="H63" s="4"/>
      <c r="I63" s="4"/>
      <c r="J63" s="4"/>
    </row>
    <row r="64" spans="1:16" ht="13.5">
      <c r="A64" s="126"/>
      <c r="B64" s="4"/>
      <c r="C64" s="4" t="s">
        <v>161</v>
      </c>
      <c r="D64" s="4"/>
      <c r="E64" s="4"/>
      <c r="F64" s="4"/>
      <c r="G64" s="4"/>
      <c r="H64" s="4"/>
      <c r="I64" s="4"/>
      <c r="J64" s="4"/>
      <c r="K64" s="4"/>
      <c r="L64" s="4"/>
      <c r="M64" s="4"/>
      <c r="N64" s="4"/>
    </row>
    <row r="65" spans="1:16" s="2" customFormat="1" ht="13.5">
      <c r="A65" s="123"/>
      <c r="P65" s="122"/>
    </row>
    <row r="66" spans="1:16" s="2" customFormat="1" ht="13.5">
      <c r="A66" s="128" t="s">
        <v>162</v>
      </c>
      <c r="B66" s="2" t="s">
        <v>106</v>
      </c>
      <c r="C66" s="2" t="s">
        <v>163</v>
      </c>
      <c r="P66" s="122"/>
    </row>
    <row r="67" spans="1:16" s="2" customFormat="1" ht="13.5">
      <c r="A67" s="123"/>
      <c r="C67" s="2" t="s">
        <v>164</v>
      </c>
      <c r="P67" s="122"/>
    </row>
    <row r="68" spans="1:16" s="2" customFormat="1" ht="13.5">
      <c r="A68" s="123"/>
      <c r="C68" s="2" t="s">
        <v>165</v>
      </c>
      <c r="P68" s="122"/>
    </row>
    <row r="69" spans="1:16" s="2" customFormat="1" ht="13.5">
      <c r="A69" s="123"/>
      <c r="P69" s="122"/>
    </row>
    <row r="70" spans="1:16" s="2" customFormat="1" ht="13.5">
      <c r="A70" s="123" t="s">
        <v>166</v>
      </c>
      <c r="B70" s="2" t="s">
        <v>106</v>
      </c>
      <c r="C70" s="2" t="s">
        <v>167</v>
      </c>
      <c r="P70" s="122"/>
    </row>
    <row r="71" spans="1:16" s="2" customFormat="1" ht="13.5">
      <c r="A71" s="123"/>
      <c r="C71" s="2" t="s">
        <v>168</v>
      </c>
      <c r="P71" s="122"/>
    </row>
    <row r="72" spans="1:16" s="2" customFormat="1" ht="13.5">
      <c r="A72" s="123"/>
      <c r="C72" s="2" t="s">
        <v>169</v>
      </c>
      <c r="D72" s="4"/>
      <c r="E72" s="4"/>
      <c r="F72" s="32"/>
      <c r="G72" s="4"/>
      <c r="H72" s="4"/>
      <c r="P72" s="122"/>
    </row>
    <row r="73" spans="1:16" ht="16.149999999999999" customHeight="1">
      <c r="A73" s="126"/>
      <c r="B73" s="4"/>
      <c r="C73" s="32" t="s">
        <v>170</v>
      </c>
      <c r="D73" s="4"/>
      <c r="E73" s="4"/>
      <c r="F73" s="4"/>
      <c r="G73" s="4"/>
      <c r="H73" s="4"/>
      <c r="I73" s="4"/>
      <c r="J73" s="4"/>
      <c r="M73" s="108"/>
    </row>
    <row r="74" spans="1:16" ht="16.149999999999999" customHeight="1">
      <c r="A74" s="126"/>
      <c r="B74" s="4"/>
      <c r="C74" s="4" t="s">
        <v>171</v>
      </c>
      <c r="D74" s="4"/>
      <c r="E74" s="4"/>
      <c r="F74" s="4"/>
      <c r="G74" s="4"/>
      <c r="H74" s="4"/>
      <c r="I74" s="4"/>
      <c r="J74" s="4"/>
      <c r="M74" s="108"/>
    </row>
    <row r="75" spans="1:16" ht="16.149999999999999" customHeight="1">
      <c r="A75" s="126"/>
      <c r="B75" s="4"/>
      <c r="C75" s="2" t="s">
        <v>172</v>
      </c>
      <c r="D75" s="4"/>
      <c r="E75" s="4"/>
      <c r="F75" s="4"/>
      <c r="G75" s="4"/>
      <c r="H75" s="4"/>
      <c r="I75" s="4"/>
      <c r="J75" s="4"/>
      <c r="M75" s="108"/>
    </row>
    <row r="76" spans="1:16" ht="16.149999999999999" customHeight="1">
      <c r="A76" s="126"/>
      <c r="B76" s="4"/>
      <c r="C76" s="2" t="s">
        <v>99</v>
      </c>
      <c r="D76" s="4"/>
      <c r="E76" s="4"/>
      <c r="F76" s="4"/>
      <c r="G76" s="4"/>
      <c r="H76" s="4"/>
      <c r="I76" s="4"/>
      <c r="J76" s="4"/>
      <c r="M76" s="108"/>
    </row>
    <row r="77" spans="1:16" s="60" customFormat="1" ht="15" customHeight="1">
      <c r="A77" s="129"/>
      <c r="C77" s="2" t="s">
        <v>100</v>
      </c>
      <c r="D77" s="115"/>
      <c r="E77" s="116"/>
      <c r="F77" s="115"/>
      <c r="J77" s="115"/>
      <c r="M77" s="117"/>
    </row>
    <row r="78" spans="1:16" s="60" customFormat="1" ht="15" customHeight="1">
      <c r="A78" s="129"/>
      <c r="B78" s="115"/>
      <c r="C78" s="2" t="s">
        <v>173</v>
      </c>
      <c r="D78" s="115"/>
      <c r="E78" s="115"/>
      <c r="F78" s="116"/>
      <c r="G78" s="115"/>
      <c r="K78" s="115"/>
      <c r="N78" s="117"/>
    </row>
    <row r="79" spans="1:16" s="60" customFormat="1" ht="15" customHeight="1">
      <c r="A79" s="129"/>
      <c r="C79" s="2" t="s">
        <v>174</v>
      </c>
      <c r="D79" s="4"/>
      <c r="E79" s="115"/>
      <c r="F79" s="115"/>
      <c r="G79" s="115"/>
      <c r="K79" s="115"/>
      <c r="N79" s="117"/>
    </row>
    <row r="80" spans="1:16" s="60" customFormat="1" ht="15" customHeight="1">
      <c r="A80" s="129"/>
      <c r="C80" s="2" t="s">
        <v>175</v>
      </c>
      <c r="D80" s="4"/>
      <c r="E80" s="115"/>
      <c r="F80" s="115"/>
      <c r="G80" s="115"/>
      <c r="K80" s="115"/>
      <c r="N80" s="117"/>
    </row>
    <row r="81" spans="1:17" s="60" customFormat="1" ht="15" customHeight="1">
      <c r="A81" s="129"/>
      <c r="B81" s="115"/>
      <c r="C81" s="115"/>
      <c r="D81" s="115"/>
      <c r="E81" s="115"/>
      <c r="F81" s="115"/>
      <c r="G81" s="115"/>
      <c r="K81" s="115"/>
      <c r="N81" s="117"/>
    </row>
    <row r="82" spans="1:17" s="2" customFormat="1" ht="13.5" hidden="1">
      <c r="A82" s="123"/>
      <c r="P82" s="122"/>
    </row>
    <row r="83" spans="1:17" s="2" customFormat="1" ht="13.5" hidden="1">
      <c r="A83" s="123"/>
      <c r="P83" s="122"/>
    </row>
    <row r="84" spans="1:17" s="60" customFormat="1" ht="15" hidden="1" customHeight="1">
      <c r="A84" s="129"/>
      <c r="D84" s="2"/>
      <c r="E84" s="2"/>
      <c r="F84" s="2"/>
      <c r="G84" s="2"/>
      <c r="H84" s="2"/>
      <c r="I84" s="2"/>
      <c r="J84" s="2"/>
      <c r="K84" s="2"/>
      <c r="L84" s="2"/>
      <c r="M84" s="2"/>
      <c r="N84" s="2"/>
      <c r="P84" s="130"/>
    </row>
    <row r="85" spans="1:17" s="2" customFormat="1" ht="13.5" hidden="1">
      <c r="A85" s="123"/>
      <c r="D85" s="4"/>
      <c r="E85" s="4"/>
      <c r="F85" s="4"/>
      <c r="G85" s="4"/>
      <c r="H85" s="4"/>
      <c r="I85" s="4"/>
      <c r="P85" s="122"/>
    </row>
    <row r="86" spans="1:17" s="2" customFormat="1" ht="13.5" hidden="1">
      <c r="A86" s="123"/>
      <c r="D86" s="4"/>
      <c r="E86" s="4"/>
      <c r="F86" s="4"/>
      <c r="G86" s="4"/>
      <c r="H86" s="4"/>
      <c r="I86" s="4"/>
      <c r="P86" s="122"/>
    </row>
    <row r="87" spans="1:17" s="2" customFormat="1" ht="13.5" hidden="1">
      <c r="A87" s="123"/>
      <c r="D87" s="4"/>
      <c r="E87" s="4"/>
      <c r="F87" s="4"/>
      <c r="G87" s="4"/>
      <c r="H87" s="4"/>
      <c r="I87" s="4"/>
      <c r="P87" s="122"/>
    </row>
    <row r="88" spans="1:17" s="2" customFormat="1" ht="13.5" hidden="1">
      <c r="A88" s="123"/>
      <c r="D88" s="4"/>
      <c r="E88" s="4"/>
      <c r="F88" s="4"/>
      <c r="G88" s="4"/>
      <c r="H88" s="4"/>
      <c r="I88" s="4"/>
      <c r="J88" s="4"/>
      <c r="P88" s="122"/>
    </row>
    <row r="89" spans="1:17" s="2" customFormat="1" ht="148.5" hidden="1">
      <c r="A89" s="126" t="s">
        <v>75</v>
      </c>
      <c r="P89" s="122"/>
    </row>
    <row r="90" spans="1:17" s="2" customFormat="1" ht="13.5">
      <c r="A90" s="123"/>
      <c r="P90" s="122"/>
    </row>
    <row r="91" spans="1:17" s="2" customFormat="1" ht="13.5">
      <c r="A91" s="123" t="s">
        <v>176</v>
      </c>
      <c r="B91" s="2" t="s">
        <v>106</v>
      </c>
      <c r="C91" s="160">
        <v>45912</v>
      </c>
      <c r="D91" s="160"/>
      <c r="E91" s="160"/>
      <c r="F91" s="160"/>
      <c r="G91" s="124" t="s">
        <v>71</v>
      </c>
      <c r="H91" s="114"/>
      <c r="P91" s="122"/>
      <c r="Q91" s="110"/>
    </row>
    <row r="92" spans="1:17" s="2" customFormat="1" ht="13.5">
      <c r="A92" s="123"/>
      <c r="D92" s="112"/>
      <c r="E92" s="113"/>
      <c r="F92" s="113"/>
      <c r="G92" s="113"/>
      <c r="H92" s="114"/>
      <c r="P92" s="122"/>
      <c r="Q92" s="110"/>
    </row>
    <row r="93" spans="1:17" s="2" customFormat="1" ht="13.5">
      <c r="A93" s="123" t="s">
        <v>53</v>
      </c>
      <c r="B93" s="2" t="s">
        <v>106</v>
      </c>
      <c r="C93" s="2" t="s">
        <v>177</v>
      </c>
      <c r="P93" s="122"/>
    </row>
    <row r="94" spans="1:17" s="2" customFormat="1" ht="13.5">
      <c r="A94" s="123" t="s">
        <v>69</v>
      </c>
      <c r="C94" s="2" t="s">
        <v>178</v>
      </c>
      <c r="P94" s="122"/>
    </row>
    <row r="95" spans="1:17" s="2" customFormat="1" ht="13.5">
      <c r="A95" s="123"/>
      <c r="D95" s="2" t="s">
        <v>179</v>
      </c>
      <c r="P95" s="122"/>
    </row>
    <row r="96" spans="1:17" s="2" customFormat="1" ht="13.5">
      <c r="A96" s="123" t="s">
        <v>69</v>
      </c>
      <c r="C96" s="2" t="s">
        <v>180</v>
      </c>
      <c r="P96" s="122"/>
    </row>
    <row r="97" spans="1:16" s="2" customFormat="1" ht="13.5">
      <c r="A97" s="123" t="s">
        <v>69</v>
      </c>
      <c r="C97" s="2" t="s">
        <v>181</v>
      </c>
      <c r="P97" s="122"/>
    </row>
    <row r="98" spans="1:16" s="2" customFormat="1" ht="13.5">
      <c r="A98" s="123"/>
      <c r="C98" s="2" t="s">
        <v>182</v>
      </c>
      <c r="P98" s="122"/>
    </row>
    <row r="99" spans="1:16" s="2" customFormat="1" ht="13.5">
      <c r="A99" s="123"/>
      <c r="C99" s="2" t="s">
        <v>183</v>
      </c>
      <c r="P99" s="122"/>
    </row>
    <row r="100" spans="1:16" s="2" customFormat="1" ht="13.5">
      <c r="A100" s="123"/>
      <c r="P100" s="122"/>
    </row>
    <row r="101" spans="1:16" s="2" customFormat="1" ht="13.5">
      <c r="A101" s="123"/>
      <c r="P101" s="122"/>
    </row>
    <row r="102" spans="1:16" s="2" customFormat="1" ht="13.5">
      <c r="A102" s="123"/>
      <c r="P102" s="122"/>
    </row>
    <row r="103" spans="1:16" s="2" customFormat="1" ht="13.5">
      <c r="A103" s="123"/>
      <c r="P103" s="122"/>
    </row>
    <row r="104" spans="1:16" s="2" customFormat="1" ht="13.5">
      <c r="A104" s="123"/>
      <c r="P104" s="122"/>
    </row>
    <row r="105" spans="1:16" s="2" customFormat="1" ht="13.5">
      <c r="P105" s="122"/>
    </row>
    <row r="106" spans="1:16" ht="16.149999999999999" customHeight="1">
      <c r="A106" s="4"/>
      <c r="B106" s="4"/>
      <c r="C106" s="4"/>
      <c r="D106" s="4"/>
      <c r="E106" s="4"/>
      <c r="F106" s="4"/>
      <c r="G106" s="4"/>
      <c r="H106" s="4"/>
      <c r="I106" s="4"/>
      <c r="J106" s="4"/>
    </row>
    <row r="107" spans="1:16" ht="16.149999999999999" customHeight="1">
      <c r="A107" s="4"/>
      <c r="B107" s="4"/>
      <c r="C107" s="4"/>
      <c r="D107" s="4"/>
      <c r="E107" s="4"/>
      <c r="F107" s="4"/>
      <c r="G107" s="4"/>
      <c r="H107" s="4"/>
      <c r="I107" s="4"/>
      <c r="J107" s="4"/>
    </row>
    <row r="108" spans="1:16" ht="16.149999999999999" customHeight="1">
      <c r="A108" s="4"/>
      <c r="B108" s="4"/>
      <c r="C108" s="4"/>
      <c r="D108" s="4"/>
      <c r="E108" s="4"/>
      <c r="F108" s="4"/>
      <c r="G108" s="4"/>
      <c r="H108" s="4"/>
      <c r="I108" s="4"/>
      <c r="J108" s="4"/>
    </row>
    <row r="109" spans="1:16" ht="16.149999999999999" customHeight="1">
      <c r="A109" s="4"/>
      <c r="B109" s="4"/>
      <c r="C109" s="4"/>
      <c r="D109" s="4"/>
      <c r="E109" s="4"/>
      <c r="F109" s="4"/>
      <c r="G109" s="4"/>
      <c r="H109" s="4"/>
      <c r="I109" s="4"/>
      <c r="J109" s="4"/>
    </row>
    <row r="110" spans="1:16" ht="16.149999999999999" customHeight="1">
      <c r="A110" s="4"/>
      <c r="B110" s="4"/>
      <c r="C110" s="4"/>
      <c r="D110" s="4"/>
      <c r="E110" s="4"/>
      <c r="F110" s="4"/>
      <c r="G110" s="4"/>
      <c r="H110" s="4"/>
      <c r="I110" s="4"/>
      <c r="J110" s="4"/>
    </row>
    <row r="111" spans="1:16" ht="16.149999999999999" customHeight="1">
      <c r="A111" s="4"/>
      <c r="B111" s="4"/>
      <c r="C111" s="4"/>
      <c r="D111" s="4"/>
      <c r="E111" s="4"/>
      <c r="F111" s="4"/>
      <c r="G111" s="4"/>
      <c r="H111" s="4"/>
      <c r="I111" s="4"/>
      <c r="J111" s="4"/>
    </row>
    <row r="112" spans="1:16" ht="16.149999999999999" customHeight="1">
      <c r="A112" s="4"/>
      <c r="B112" s="4"/>
      <c r="C112" s="4"/>
      <c r="D112" s="4"/>
      <c r="E112" s="4"/>
      <c r="F112" s="4"/>
      <c r="G112" s="4"/>
      <c r="H112" s="4"/>
      <c r="I112" s="4"/>
      <c r="J112" s="4"/>
    </row>
    <row r="113" spans="1:10" ht="16.149999999999999" customHeight="1">
      <c r="A113" s="4"/>
      <c r="B113" s="4"/>
      <c r="C113" s="4"/>
      <c r="D113" s="4"/>
      <c r="E113" s="4"/>
      <c r="F113" s="4"/>
      <c r="G113" s="4"/>
      <c r="H113" s="4"/>
      <c r="I113" s="4"/>
      <c r="J113" s="4"/>
    </row>
    <row r="114" spans="1:10" ht="16.149999999999999" customHeight="1">
      <c r="A114" s="4"/>
      <c r="B114" s="4"/>
      <c r="C114" s="4"/>
      <c r="D114" s="4"/>
      <c r="E114" s="4"/>
      <c r="F114" s="4"/>
      <c r="G114" s="4"/>
      <c r="H114" s="4"/>
      <c r="I114" s="4"/>
      <c r="J114" s="4"/>
    </row>
    <row r="115" spans="1:10" ht="16.149999999999999" customHeight="1">
      <c r="A115" s="4"/>
      <c r="B115" s="4"/>
      <c r="C115" s="4"/>
      <c r="D115" s="4"/>
      <c r="E115" s="4"/>
      <c r="F115" s="4"/>
      <c r="G115" s="4"/>
      <c r="H115" s="4"/>
      <c r="I115" s="4"/>
      <c r="J115" s="4"/>
    </row>
    <row r="116" spans="1:10" ht="16.149999999999999" customHeight="1">
      <c r="A116" s="4"/>
      <c r="B116" s="4"/>
      <c r="C116" s="4"/>
      <c r="D116" s="4"/>
      <c r="E116" s="4"/>
      <c r="F116" s="4"/>
      <c r="G116" s="4"/>
      <c r="H116" s="4"/>
      <c r="I116" s="4"/>
      <c r="J116" s="4"/>
    </row>
    <row r="117" spans="1:10" ht="16.149999999999999" customHeight="1">
      <c r="A117" s="4"/>
      <c r="B117" s="4"/>
      <c r="C117" s="4"/>
      <c r="D117" s="4"/>
      <c r="E117" s="4"/>
      <c r="F117" s="4"/>
      <c r="G117" s="4"/>
      <c r="H117" s="4"/>
      <c r="I117" s="4"/>
      <c r="J117" s="4"/>
    </row>
    <row r="118" spans="1:10" ht="16.149999999999999" customHeight="1">
      <c r="A118" s="4"/>
      <c r="B118" s="4"/>
      <c r="C118" s="4"/>
      <c r="D118" s="4"/>
      <c r="E118" s="4"/>
      <c r="F118" s="4"/>
      <c r="G118" s="4"/>
      <c r="H118" s="4"/>
      <c r="I118" s="4"/>
      <c r="J118" s="4"/>
    </row>
    <row r="119" spans="1:10" ht="16.149999999999999" customHeight="1">
      <c r="A119" s="4"/>
      <c r="B119" s="4"/>
      <c r="C119" s="4"/>
      <c r="D119" s="4"/>
      <c r="E119" s="4"/>
      <c r="F119" s="4"/>
      <c r="G119" s="4"/>
      <c r="H119" s="4"/>
      <c r="I119" s="4"/>
      <c r="J119" s="4"/>
    </row>
    <row r="120" spans="1:10" ht="16.149999999999999" customHeight="1">
      <c r="A120" s="4"/>
      <c r="B120" s="4"/>
      <c r="C120" s="4"/>
      <c r="D120" s="4"/>
      <c r="E120" s="4"/>
      <c r="F120" s="4"/>
      <c r="G120" s="4"/>
      <c r="H120" s="4"/>
      <c r="I120" s="4"/>
      <c r="J120" s="4"/>
    </row>
    <row r="121" spans="1:10" ht="16.149999999999999" customHeight="1">
      <c r="A121" s="4"/>
      <c r="B121" s="4"/>
      <c r="C121" s="4"/>
      <c r="D121" s="4"/>
      <c r="E121" s="4"/>
      <c r="F121" s="4"/>
      <c r="G121" s="4"/>
      <c r="H121" s="4"/>
      <c r="I121" s="4"/>
      <c r="J121" s="4"/>
    </row>
    <row r="122" spans="1:10" ht="16.149999999999999" customHeight="1">
      <c r="A122" s="4"/>
      <c r="B122" s="4"/>
      <c r="C122" s="4"/>
      <c r="D122" s="4"/>
      <c r="E122" s="4"/>
      <c r="F122" s="4"/>
      <c r="G122" s="4"/>
      <c r="H122" s="4"/>
      <c r="I122" s="4"/>
      <c r="J122" s="4"/>
    </row>
    <row r="123" spans="1:10" ht="16.149999999999999" customHeight="1">
      <c r="A123" s="4"/>
      <c r="B123" s="4"/>
      <c r="C123" s="4"/>
      <c r="D123" s="4"/>
      <c r="E123" s="4"/>
      <c r="F123" s="4"/>
      <c r="G123" s="4"/>
      <c r="H123" s="4"/>
      <c r="I123" s="4"/>
      <c r="J123" s="4"/>
    </row>
    <row r="124" spans="1:10" ht="16.149999999999999" customHeight="1">
      <c r="A124" s="4"/>
      <c r="B124" s="4"/>
      <c r="C124" s="4"/>
      <c r="D124" s="4"/>
      <c r="E124" s="4"/>
      <c r="F124" s="4"/>
      <c r="G124" s="4"/>
      <c r="H124" s="4"/>
      <c r="I124" s="4"/>
      <c r="J124" s="4"/>
    </row>
    <row r="125" spans="1:10" ht="16.149999999999999" customHeight="1">
      <c r="A125" s="4"/>
      <c r="B125" s="4"/>
      <c r="C125" s="4"/>
      <c r="D125" s="4"/>
      <c r="E125" s="4"/>
      <c r="F125" s="4"/>
      <c r="G125" s="4"/>
      <c r="H125" s="4"/>
      <c r="I125" s="4"/>
      <c r="J125" s="4"/>
    </row>
    <row r="126" spans="1:10" ht="16.149999999999999" customHeight="1">
      <c r="A126" s="4"/>
      <c r="B126" s="4"/>
      <c r="C126" s="4"/>
      <c r="D126" s="4"/>
      <c r="E126" s="4"/>
      <c r="F126" s="4"/>
      <c r="G126" s="4"/>
      <c r="H126" s="4"/>
      <c r="I126" s="4"/>
      <c r="J126" s="4"/>
    </row>
    <row r="127" spans="1:10" ht="16.149999999999999" customHeight="1">
      <c r="A127" s="4"/>
      <c r="B127" s="4"/>
      <c r="C127" s="4"/>
      <c r="D127" s="4"/>
      <c r="E127" s="4"/>
      <c r="F127" s="4"/>
      <c r="G127" s="4"/>
      <c r="H127" s="4"/>
      <c r="I127" s="4"/>
      <c r="J127" s="4"/>
    </row>
    <row r="128" spans="1:10" ht="16.149999999999999" customHeight="1">
      <c r="A128" s="4"/>
      <c r="B128" s="4"/>
      <c r="C128" s="4"/>
      <c r="D128" s="4"/>
      <c r="E128" s="4"/>
      <c r="F128" s="4"/>
      <c r="G128" s="4"/>
      <c r="H128" s="4"/>
      <c r="I128" s="4"/>
      <c r="J128" s="4"/>
    </row>
    <row r="129" spans="1:10" ht="16.149999999999999" customHeight="1">
      <c r="A129" s="4"/>
      <c r="B129" s="4"/>
      <c r="C129" s="4"/>
      <c r="D129" s="4"/>
      <c r="E129" s="4"/>
      <c r="F129" s="4"/>
      <c r="G129" s="4"/>
      <c r="H129" s="4"/>
      <c r="I129" s="4"/>
      <c r="J129" s="4"/>
    </row>
    <row r="130" spans="1:10" ht="16.149999999999999" customHeight="1">
      <c r="A130" s="4"/>
      <c r="B130" s="4"/>
      <c r="C130" s="4"/>
      <c r="D130" s="4"/>
      <c r="E130" s="4"/>
      <c r="F130" s="4"/>
      <c r="G130" s="4"/>
      <c r="H130" s="4"/>
      <c r="I130" s="4"/>
      <c r="J130" s="4"/>
    </row>
    <row r="131" spans="1:10" ht="16.149999999999999" customHeight="1">
      <c r="A131" s="4"/>
      <c r="B131" s="4"/>
      <c r="C131" s="4"/>
      <c r="D131" s="4"/>
      <c r="E131" s="4"/>
      <c r="F131" s="4"/>
      <c r="G131" s="4"/>
      <c r="H131" s="4"/>
      <c r="I131" s="4"/>
      <c r="J131" s="4"/>
    </row>
    <row r="132" spans="1:10" ht="16.149999999999999" customHeight="1">
      <c r="A132" s="4"/>
      <c r="B132" s="4"/>
      <c r="C132" s="4"/>
      <c r="D132" s="4"/>
      <c r="E132" s="4"/>
      <c r="F132" s="4"/>
      <c r="G132" s="4"/>
      <c r="H132" s="4"/>
      <c r="I132" s="4"/>
      <c r="J132" s="4"/>
    </row>
    <row r="133" spans="1:10" ht="16.149999999999999" customHeight="1">
      <c r="A133" s="4"/>
      <c r="B133" s="4"/>
      <c r="C133" s="4"/>
      <c r="D133" s="4"/>
      <c r="E133" s="4"/>
      <c r="F133" s="4"/>
      <c r="G133" s="4"/>
      <c r="H133" s="4"/>
      <c r="I133" s="4"/>
      <c r="J133" s="4"/>
    </row>
    <row r="134" spans="1:10" ht="16.149999999999999" customHeight="1">
      <c r="A134" s="4"/>
      <c r="B134" s="4"/>
      <c r="C134" s="4"/>
      <c r="D134" s="4"/>
      <c r="E134" s="4"/>
      <c r="F134" s="4"/>
      <c r="G134" s="4"/>
      <c r="H134" s="4"/>
      <c r="I134" s="4"/>
      <c r="J134" s="4"/>
    </row>
    <row r="135" spans="1:10" ht="16.149999999999999" customHeight="1">
      <c r="A135" s="4"/>
      <c r="B135" s="4"/>
      <c r="C135" s="4"/>
      <c r="D135" s="4"/>
      <c r="E135" s="4"/>
      <c r="F135" s="4"/>
      <c r="G135" s="4"/>
      <c r="H135" s="4"/>
      <c r="I135" s="4"/>
      <c r="J135" s="4"/>
    </row>
    <row r="136" spans="1:10" ht="16.149999999999999" customHeight="1">
      <c r="A136" s="4"/>
      <c r="B136" s="4"/>
      <c r="C136" s="4"/>
      <c r="D136" s="4"/>
      <c r="E136" s="4"/>
      <c r="F136" s="4"/>
      <c r="G136" s="4"/>
      <c r="H136" s="4"/>
      <c r="I136" s="4"/>
      <c r="J136" s="4"/>
    </row>
    <row r="137" spans="1:10" ht="16.149999999999999" customHeight="1">
      <c r="A137" s="4"/>
      <c r="B137" s="4"/>
      <c r="C137" s="4"/>
      <c r="D137" s="4"/>
      <c r="E137" s="4"/>
      <c r="F137" s="4"/>
      <c r="G137" s="4"/>
      <c r="H137" s="4"/>
      <c r="I137" s="4"/>
      <c r="J137" s="4"/>
    </row>
    <row r="138" spans="1:10" ht="16.149999999999999" customHeight="1">
      <c r="A138" s="4"/>
      <c r="B138" s="4"/>
      <c r="C138" s="4"/>
      <c r="D138" s="4"/>
      <c r="E138" s="4"/>
      <c r="F138" s="4"/>
      <c r="G138" s="4"/>
      <c r="H138" s="4"/>
      <c r="I138" s="4"/>
      <c r="J138" s="4"/>
    </row>
    <row r="139" spans="1:10" ht="16.149999999999999" customHeight="1">
      <c r="A139" s="4"/>
      <c r="B139" s="4"/>
      <c r="C139" s="4"/>
      <c r="D139" s="4"/>
      <c r="E139" s="4"/>
      <c r="F139" s="4"/>
      <c r="G139" s="4"/>
      <c r="H139" s="4"/>
      <c r="I139" s="4"/>
      <c r="J139" s="4"/>
    </row>
    <row r="140" spans="1:10" ht="16.149999999999999" customHeight="1">
      <c r="A140" s="4"/>
      <c r="B140" s="4"/>
      <c r="C140" s="4"/>
      <c r="D140" s="4"/>
      <c r="E140" s="4"/>
      <c r="F140" s="4"/>
      <c r="G140" s="4"/>
      <c r="H140" s="4"/>
      <c r="I140" s="4"/>
      <c r="J140" s="4"/>
    </row>
    <row r="141" spans="1:10" ht="16.149999999999999" customHeight="1">
      <c r="A141" s="4"/>
      <c r="B141" s="4"/>
      <c r="C141" s="4"/>
      <c r="D141" s="4"/>
      <c r="E141" s="4"/>
      <c r="F141" s="4"/>
      <c r="G141" s="4"/>
      <c r="H141" s="4"/>
      <c r="I141" s="4"/>
      <c r="J141" s="4"/>
    </row>
    <row r="142" spans="1:10" ht="16.149999999999999" customHeight="1">
      <c r="A142" s="4"/>
      <c r="B142" s="4"/>
      <c r="C142" s="4"/>
      <c r="D142" s="4"/>
      <c r="E142" s="4"/>
      <c r="F142" s="4"/>
      <c r="G142" s="4"/>
      <c r="H142" s="4"/>
      <c r="I142" s="4"/>
      <c r="J142" s="4"/>
    </row>
    <row r="143" spans="1:10" ht="16.149999999999999" customHeight="1">
      <c r="A143" s="4"/>
      <c r="B143" s="4"/>
      <c r="C143" s="4"/>
      <c r="D143" s="4"/>
      <c r="E143" s="4"/>
      <c r="F143" s="4"/>
      <c r="G143" s="4"/>
      <c r="H143" s="4"/>
      <c r="I143" s="4"/>
      <c r="J143" s="4"/>
    </row>
    <row r="144" spans="1:10" ht="16.149999999999999" customHeight="1">
      <c r="A144" s="4"/>
      <c r="B144" s="4"/>
      <c r="C144" s="4"/>
      <c r="D144" s="4"/>
      <c r="E144" s="4"/>
      <c r="F144" s="4"/>
      <c r="G144" s="4"/>
      <c r="H144" s="4"/>
      <c r="I144" s="4"/>
      <c r="J144" s="4"/>
    </row>
    <row r="145" spans="1:10" ht="16.149999999999999" customHeight="1">
      <c r="A145" s="4"/>
      <c r="B145" s="4"/>
      <c r="C145" s="4"/>
      <c r="D145" s="4"/>
      <c r="E145" s="4"/>
      <c r="F145" s="4"/>
      <c r="G145" s="4"/>
      <c r="H145" s="4"/>
      <c r="I145" s="4"/>
      <c r="J145" s="4"/>
    </row>
    <row r="146" spans="1:10" ht="16.149999999999999" customHeight="1">
      <c r="A146" s="4"/>
      <c r="B146" s="4"/>
      <c r="C146" s="4"/>
      <c r="D146" s="4"/>
      <c r="E146" s="4"/>
      <c r="F146" s="4"/>
      <c r="G146" s="4"/>
      <c r="H146" s="4"/>
      <c r="I146" s="4"/>
      <c r="J146" s="4"/>
    </row>
    <row r="147" spans="1:10" ht="16.149999999999999" customHeight="1">
      <c r="A147" s="4"/>
      <c r="B147" s="4"/>
      <c r="C147" s="4"/>
      <c r="D147" s="4"/>
      <c r="E147" s="4"/>
      <c r="F147" s="4"/>
      <c r="G147" s="4"/>
      <c r="H147" s="4"/>
      <c r="I147" s="4"/>
      <c r="J147" s="4"/>
    </row>
    <row r="148" spans="1:10" ht="16.149999999999999" customHeight="1">
      <c r="A148" s="4"/>
      <c r="B148" s="4"/>
      <c r="C148" s="4"/>
      <c r="D148" s="4"/>
      <c r="E148" s="4"/>
      <c r="F148" s="4"/>
      <c r="G148" s="4"/>
      <c r="H148" s="4"/>
      <c r="I148" s="4"/>
      <c r="J148" s="4"/>
    </row>
    <row r="149" spans="1:10" ht="16.149999999999999" customHeight="1">
      <c r="A149" s="4"/>
      <c r="B149" s="4"/>
      <c r="C149" s="4"/>
      <c r="D149" s="4"/>
      <c r="E149" s="4"/>
      <c r="F149" s="4"/>
      <c r="G149" s="4"/>
      <c r="H149" s="4"/>
      <c r="I149" s="4"/>
      <c r="J149" s="4"/>
    </row>
    <row r="150" spans="1:10" ht="16.149999999999999" customHeight="1">
      <c r="A150" s="4"/>
      <c r="B150" s="4"/>
      <c r="C150" s="4"/>
      <c r="D150" s="4"/>
      <c r="E150" s="4"/>
      <c r="F150" s="4"/>
      <c r="G150" s="4"/>
      <c r="H150" s="4"/>
      <c r="I150" s="4"/>
      <c r="J150" s="4"/>
    </row>
    <row r="151" spans="1:10" ht="16.149999999999999" customHeight="1">
      <c r="A151" s="4"/>
      <c r="B151" s="4"/>
      <c r="C151" s="4"/>
      <c r="D151" s="4"/>
      <c r="E151" s="4"/>
      <c r="F151" s="4"/>
      <c r="G151" s="4"/>
      <c r="H151" s="4"/>
      <c r="I151" s="4"/>
      <c r="J151" s="4"/>
    </row>
    <row r="152" spans="1:10" ht="16.149999999999999" customHeight="1">
      <c r="A152" s="4"/>
      <c r="B152" s="4"/>
      <c r="C152" s="4"/>
      <c r="D152" s="4"/>
      <c r="E152" s="4"/>
      <c r="F152" s="4"/>
      <c r="G152" s="4"/>
      <c r="H152" s="4"/>
      <c r="I152" s="4"/>
      <c r="J152" s="4"/>
    </row>
    <row r="153" spans="1:10" ht="16.149999999999999" customHeight="1">
      <c r="A153" s="4"/>
      <c r="B153" s="4"/>
      <c r="C153" s="4"/>
      <c r="D153" s="4"/>
      <c r="E153" s="4"/>
      <c r="F153" s="4"/>
      <c r="G153" s="4"/>
      <c r="H153" s="4"/>
      <c r="I153" s="4"/>
      <c r="J153" s="4"/>
    </row>
    <row r="154" spans="1:10" ht="16.149999999999999" customHeight="1">
      <c r="A154" s="4"/>
      <c r="B154" s="4"/>
      <c r="C154" s="4"/>
      <c r="D154" s="4"/>
      <c r="E154" s="4"/>
      <c r="F154" s="4"/>
      <c r="G154" s="4"/>
      <c r="H154" s="4"/>
      <c r="I154" s="4"/>
      <c r="J154" s="4"/>
    </row>
    <row r="155" spans="1:10" ht="16.149999999999999" customHeight="1">
      <c r="A155" s="4"/>
      <c r="B155" s="4"/>
      <c r="C155" s="4"/>
      <c r="D155" s="4"/>
      <c r="E155" s="4"/>
      <c r="F155" s="4"/>
      <c r="G155" s="4"/>
      <c r="H155" s="4"/>
      <c r="I155" s="4"/>
      <c r="J155" s="4"/>
    </row>
    <row r="156" spans="1:10" ht="16.149999999999999" customHeight="1">
      <c r="A156" s="4"/>
      <c r="B156" s="4"/>
      <c r="C156" s="4"/>
      <c r="D156" s="4"/>
      <c r="E156" s="4"/>
      <c r="F156" s="4"/>
      <c r="G156" s="4"/>
      <c r="H156" s="4"/>
      <c r="I156" s="4"/>
      <c r="J156" s="4"/>
    </row>
    <row r="157" spans="1:10" ht="16.149999999999999" customHeight="1">
      <c r="A157" s="4"/>
      <c r="B157" s="4"/>
      <c r="C157" s="4"/>
      <c r="D157" s="4"/>
      <c r="E157" s="4"/>
      <c r="F157" s="4"/>
      <c r="G157" s="4"/>
      <c r="H157" s="4"/>
      <c r="I157" s="4"/>
      <c r="J157" s="4"/>
    </row>
    <row r="158" spans="1:10" ht="16.149999999999999" customHeight="1">
      <c r="A158" s="4"/>
      <c r="B158" s="4"/>
      <c r="C158" s="4"/>
      <c r="D158" s="4"/>
      <c r="E158" s="4"/>
      <c r="F158" s="4"/>
      <c r="G158" s="4"/>
      <c r="H158" s="4"/>
      <c r="I158" s="4"/>
      <c r="J158" s="4"/>
    </row>
    <row r="159" spans="1:10" ht="16.149999999999999" customHeight="1">
      <c r="A159" s="4"/>
      <c r="B159" s="4"/>
      <c r="C159" s="4"/>
      <c r="D159" s="4"/>
      <c r="E159" s="4"/>
      <c r="F159" s="4"/>
      <c r="G159" s="4"/>
      <c r="H159" s="4"/>
      <c r="I159" s="4"/>
      <c r="J159" s="4"/>
    </row>
    <row r="160" spans="1:10" ht="16.149999999999999" customHeight="1">
      <c r="A160" s="4"/>
      <c r="B160" s="4"/>
      <c r="C160" s="4"/>
      <c r="D160" s="4"/>
      <c r="E160" s="4"/>
      <c r="F160" s="4"/>
      <c r="G160" s="4"/>
      <c r="H160" s="4"/>
      <c r="I160" s="4"/>
      <c r="J160" s="4"/>
    </row>
    <row r="161" spans="1:10" ht="16.149999999999999" customHeight="1">
      <c r="A161" s="4"/>
      <c r="B161" s="4"/>
      <c r="C161" s="4"/>
      <c r="D161" s="4"/>
      <c r="E161" s="4"/>
      <c r="F161" s="4"/>
      <c r="G161" s="4"/>
      <c r="H161" s="4"/>
      <c r="I161" s="4"/>
      <c r="J161" s="4"/>
    </row>
    <row r="162" spans="1:10" ht="16.149999999999999" customHeight="1">
      <c r="A162" s="4"/>
      <c r="B162" s="4"/>
      <c r="C162" s="4"/>
      <c r="D162" s="4"/>
      <c r="E162" s="4"/>
      <c r="F162" s="4"/>
      <c r="G162" s="4"/>
      <c r="H162" s="4"/>
      <c r="I162" s="4"/>
      <c r="J162" s="4"/>
    </row>
    <row r="163" spans="1:10" ht="16.149999999999999" customHeight="1">
      <c r="A163" s="4"/>
      <c r="B163" s="4"/>
      <c r="C163" s="4"/>
      <c r="D163" s="4"/>
      <c r="E163" s="4"/>
      <c r="F163" s="4"/>
      <c r="G163" s="4"/>
      <c r="H163" s="4"/>
      <c r="I163" s="4"/>
      <c r="J163" s="4"/>
    </row>
    <row r="164" spans="1:10" ht="16.149999999999999" customHeight="1">
      <c r="A164" s="4"/>
      <c r="B164" s="4"/>
      <c r="C164" s="4"/>
      <c r="D164" s="4"/>
      <c r="E164" s="4"/>
      <c r="F164" s="4"/>
      <c r="G164" s="4"/>
      <c r="H164" s="4"/>
      <c r="I164" s="4"/>
      <c r="J164" s="4"/>
    </row>
    <row r="165" spans="1:10" ht="16.149999999999999" customHeight="1">
      <c r="A165" s="4"/>
      <c r="B165" s="4"/>
      <c r="C165" s="4"/>
      <c r="D165" s="4"/>
      <c r="E165" s="4"/>
      <c r="F165" s="4"/>
      <c r="G165" s="4"/>
      <c r="H165" s="4"/>
      <c r="I165" s="4"/>
      <c r="J165" s="4"/>
    </row>
    <row r="166" spans="1:10" ht="16.149999999999999" customHeight="1">
      <c r="A166" s="4"/>
      <c r="B166" s="4"/>
      <c r="C166" s="4"/>
      <c r="D166" s="4"/>
      <c r="E166" s="4"/>
      <c r="F166" s="4"/>
      <c r="G166" s="4"/>
      <c r="H166" s="4"/>
      <c r="I166" s="4"/>
      <c r="J166" s="4"/>
    </row>
    <row r="167" spans="1:10" ht="16.149999999999999" customHeight="1">
      <c r="A167" s="4"/>
      <c r="B167" s="4"/>
      <c r="C167" s="4"/>
      <c r="D167" s="4"/>
      <c r="E167" s="4"/>
      <c r="F167" s="4"/>
      <c r="G167" s="4"/>
      <c r="H167" s="4"/>
      <c r="I167" s="4"/>
      <c r="J167" s="4"/>
    </row>
    <row r="168" spans="1:10" ht="16.149999999999999" customHeight="1">
      <c r="A168" s="4"/>
      <c r="B168" s="4"/>
      <c r="C168" s="4"/>
      <c r="D168" s="4"/>
      <c r="E168" s="4"/>
      <c r="F168" s="4"/>
      <c r="G168" s="4"/>
      <c r="H168" s="4"/>
      <c r="I168" s="4"/>
      <c r="J168" s="4"/>
    </row>
    <row r="169" spans="1:10" ht="16.149999999999999" customHeight="1">
      <c r="A169" s="4"/>
      <c r="B169" s="4"/>
      <c r="C169" s="4"/>
      <c r="D169" s="4"/>
      <c r="E169" s="4"/>
      <c r="F169" s="4"/>
      <c r="G169" s="4"/>
      <c r="H169" s="4"/>
      <c r="I169" s="4"/>
      <c r="J169" s="4"/>
    </row>
    <row r="170" spans="1:10" ht="16.149999999999999" customHeight="1">
      <c r="A170" s="4"/>
      <c r="B170" s="4"/>
      <c r="C170" s="4"/>
      <c r="D170" s="4"/>
      <c r="E170" s="4"/>
      <c r="F170" s="4"/>
      <c r="G170" s="4"/>
      <c r="H170" s="4"/>
      <c r="I170" s="4"/>
      <c r="J170" s="4"/>
    </row>
    <row r="171" spans="1:10" ht="16.149999999999999" customHeight="1">
      <c r="A171" s="4"/>
      <c r="B171" s="4"/>
      <c r="C171" s="4"/>
      <c r="D171" s="4"/>
      <c r="E171" s="4"/>
      <c r="F171" s="4"/>
      <c r="G171" s="4"/>
      <c r="H171" s="4"/>
      <c r="I171" s="4"/>
      <c r="J171" s="4"/>
    </row>
    <row r="172" spans="1:10" ht="16.149999999999999" customHeight="1">
      <c r="A172" s="4"/>
      <c r="B172" s="4"/>
      <c r="C172" s="4"/>
      <c r="D172" s="4"/>
      <c r="E172" s="4"/>
      <c r="F172" s="4"/>
      <c r="G172" s="4"/>
      <c r="H172" s="4"/>
      <c r="I172" s="4"/>
      <c r="J172" s="4"/>
    </row>
    <row r="173" spans="1:10" ht="16.149999999999999" customHeight="1">
      <c r="A173" s="4"/>
      <c r="B173" s="4"/>
      <c r="C173" s="4"/>
      <c r="D173" s="4"/>
      <c r="E173" s="4"/>
      <c r="F173" s="4"/>
      <c r="G173" s="4"/>
      <c r="H173" s="4"/>
      <c r="I173" s="4"/>
      <c r="J173" s="4"/>
    </row>
    <row r="174" spans="1:10" ht="16.149999999999999" customHeight="1">
      <c r="A174" s="4"/>
      <c r="B174" s="4"/>
      <c r="C174" s="4"/>
      <c r="D174" s="4"/>
      <c r="E174" s="4"/>
      <c r="F174" s="4"/>
      <c r="G174" s="4"/>
      <c r="H174" s="4"/>
      <c r="I174" s="4"/>
      <c r="J174" s="4"/>
    </row>
    <row r="175" spans="1:10" ht="16.149999999999999" customHeight="1">
      <c r="A175" s="4"/>
      <c r="B175" s="4"/>
      <c r="C175" s="4"/>
      <c r="D175" s="4"/>
      <c r="E175" s="4"/>
      <c r="F175" s="4"/>
      <c r="G175" s="4"/>
      <c r="H175" s="4"/>
      <c r="I175" s="4"/>
      <c r="J175" s="4"/>
    </row>
    <row r="176" spans="1:10" ht="16.149999999999999" customHeight="1">
      <c r="A176" s="4"/>
      <c r="B176" s="4"/>
      <c r="C176" s="4"/>
      <c r="D176" s="4"/>
      <c r="E176" s="4"/>
      <c r="F176" s="4"/>
      <c r="G176" s="4"/>
      <c r="H176" s="4"/>
      <c r="I176" s="4"/>
      <c r="J176" s="4"/>
    </row>
    <row r="177" spans="1:10" ht="16.149999999999999" customHeight="1">
      <c r="A177" s="4"/>
      <c r="B177" s="4"/>
      <c r="C177" s="4"/>
      <c r="D177" s="4"/>
      <c r="E177" s="4"/>
      <c r="F177" s="4"/>
      <c r="G177" s="4"/>
      <c r="H177" s="4"/>
      <c r="I177" s="4"/>
      <c r="J177" s="4"/>
    </row>
    <row r="178" spans="1:10" ht="16.149999999999999" customHeight="1">
      <c r="A178" s="4"/>
      <c r="B178" s="4"/>
      <c r="C178" s="4"/>
      <c r="D178" s="4"/>
      <c r="E178" s="4"/>
      <c r="F178" s="4"/>
      <c r="G178" s="4"/>
      <c r="H178" s="4"/>
      <c r="I178" s="4"/>
      <c r="J178" s="4"/>
    </row>
    <row r="179" spans="1:10" ht="16.149999999999999" customHeight="1">
      <c r="A179" s="4"/>
      <c r="B179" s="4"/>
      <c r="C179" s="4"/>
      <c r="D179" s="4"/>
      <c r="E179" s="4"/>
      <c r="F179" s="4"/>
      <c r="G179" s="4"/>
      <c r="H179" s="4"/>
      <c r="I179" s="4"/>
      <c r="J179" s="4"/>
    </row>
    <row r="180" spans="1:10" ht="16.149999999999999" customHeight="1">
      <c r="A180" s="4"/>
      <c r="B180" s="4"/>
      <c r="C180" s="4"/>
      <c r="D180" s="4"/>
      <c r="E180" s="4"/>
      <c r="F180" s="4"/>
      <c r="G180" s="4"/>
      <c r="H180" s="4"/>
      <c r="I180" s="4"/>
      <c r="J180" s="4"/>
    </row>
    <row r="181" spans="1:10" ht="16.149999999999999" customHeight="1">
      <c r="A181" s="4"/>
      <c r="B181" s="4"/>
      <c r="C181" s="4"/>
      <c r="D181" s="4"/>
      <c r="E181" s="4"/>
      <c r="F181" s="4"/>
      <c r="G181" s="4"/>
      <c r="H181" s="4"/>
      <c r="I181" s="4"/>
      <c r="J181" s="4"/>
    </row>
    <row r="182" spans="1:10" ht="16.149999999999999" customHeight="1">
      <c r="A182" s="4"/>
      <c r="B182" s="4"/>
      <c r="C182" s="4"/>
      <c r="D182" s="4"/>
      <c r="E182" s="4"/>
      <c r="F182" s="4"/>
      <c r="G182" s="4"/>
      <c r="H182" s="4"/>
      <c r="I182" s="4"/>
      <c r="J182" s="4"/>
    </row>
    <row r="183" spans="1:10" ht="16.149999999999999" customHeight="1">
      <c r="A183" s="4"/>
      <c r="B183" s="4"/>
      <c r="C183" s="4"/>
      <c r="D183" s="4"/>
      <c r="E183" s="4"/>
      <c r="F183" s="4"/>
      <c r="G183" s="4"/>
      <c r="H183" s="4"/>
      <c r="I183" s="4"/>
      <c r="J183" s="4"/>
    </row>
    <row r="184" spans="1:10" ht="16.149999999999999" customHeight="1">
      <c r="A184" s="4"/>
      <c r="B184" s="4"/>
      <c r="C184" s="4"/>
      <c r="D184" s="4"/>
      <c r="E184" s="4"/>
      <c r="F184" s="4"/>
      <c r="G184" s="4"/>
      <c r="H184" s="4"/>
      <c r="I184" s="4"/>
      <c r="J184" s="4"/>
    </row>
    <row r="185" spans="1:10" ht="16.149999999999999" customHeight="1">
      <c r="A185" s="4"/>
      <c r="B185" s="4"/>
      <c r="C185" s="4"/>
      <c r="D185" s="4"/>
      <c r="E185" s="4"/>
      <c r="F185" s="4"/>
      <c r="G185" s="4"/>
      <c r="H185" s="4"/>
      <c r="I185" s="4"/>
      <c r="J185" s="4"/>
    </row>
    <row r="186" spans="1:10" ht="16.149999999999999" customHeight="1">
      <c r="A186" s="4"/>
      <c r="B186" s="4"/>
      <c r="C186" s="4"/>
      <c r="D186" s="4"/>
      <c r="E186" s="4"/>
      <c r="F186" s="4"/>
      <c r="G186" s="4"/>
      <c r="H186" s="4"/>
      <c r="I186" s="4"/>
      <c r="J186" s="4"/>
    </row>
    <row r="187" spans="1:10" ht="16.149999999999999" customHeight="1">
      <c r="A187" s="4"/>
      <c r="B187" s="4"/>
      <c r="C187" s="4"/>
      <c r="D187" s="4"/>
      <c r="E187" s="4"/>
      <c r="F187" s="4"/>
      <c r="G187" s="4"/>
      <c r="H187" s="4"/>
      <c r="I187" s="4"/>
      <c r="J187" s="4"/>
    </row>
    <row r="188" spans="1:10" ht="16.149999999999999" customHeight="1">
      <c r="A188" s="4"/>
      <c r="B188" s="4"/>
      <c r="C188" s="4"/>
      <c r="D188" s="4"/>
      <c r="E188" s="4"/>
      <c r="F188" s="4"/>
      <c r="G188" s="4"/>
      <c r="H188" s="4"/>
      <c r="I188" s="4"/>
      <c r="J188" s="4"/>
    </row>
    <row r="189" spans="1:10" ht="16.149999999999999" customHeight="1">
      <c r="A189" s="4"/>
      <c r="B189" s="4"/>
      <c r="C189" s="4"/>
      <c r="D189" s="4"/>
      <c r="E189" s="4"/>
      <c r="F189" s="4"/>
      <c r="G189" s="4"/>
      <c r="H189" s="4"/>
      <c r="I189" s="4"/>
      <c r="J189" s="4"/>
    </row>
    <row r="190" spans="1:10" ht="16.149999999999999" customHeight="1">
      <c r="A190" s="4"/>
      <c r="B190" s="4"/>
      <c r="C190" s="4"/>
      <c r="D190" s="4"/>
      <c r="E190" s="4"/>
      <c r="F190" s="4"/>
      <c r="G190" s="4"/>
      <c r="H190" s="4"/>
      <c r="I190" s="4"/>
      <c r="J190" s="4"/>
    </row>
    <row r="191" spans="1:10" ht="16.149999999999999" customHeight="1">
      <c r="A191" s="4"/>
      <c r="B191" s="4"/>
      <c r="C191" s="4"/>
      <c r="D191" s="4"/>
      <c r="E191" s="4"/>
      <c r="F191" s="4"/>
      <c r="G191" s="4"/>
      <c r="H191" s="4"/>
      <c r="I191" s="4"/>
      <c r="J191" s="4"/>
    </row>
    <row r="192" spans="1:10" ht="16.149999999999999" customHeight="1">
      <c r="A192" s="4"/>
      <c r="B192" s="4"/>
      <c r="C192" s="4"/>
      <c r="D192" s="4"/>
      <c r="E192" s="4"/>
      <c r="F192" s="4"/>
      <c r="G192" s="4"/>
      <c r="H192" s="4"/>
      <c r="I192" s="4"/>
      <c r="J192" s="4"/>
    </row>
    <row r="193" spans="1:10" ht="16.149999999999999" customHeight="1">
      <c r="A193" s="4"/>
      <c r="B193" s="4"/>
      <c r="C193" s="4"/>
      <c r="D193" s="4"/>
      <c r="E193" s="4"/>
      <c r="F193" s="4"/>
      <c r="G193" s="4"/>
      <c r="H193" s="4"/>
      <c r="I193" s="4"/>
      <c r="J193" s="4"/>
    </row>
    <row r="194" spans="1:10" ht="16.149999999999999" customHeight="1">
      <c r="A194" s="4"/>
      <c r="B194" s="4"/>
      <c r="C194" s="4"/>
      <c r="D194" s="4"/>
      <c r="E194" s="4"/>
      <c r="F194" s="4"/>
      <c r="G194" s="4"/>
      <c r="H194" s="4"/>
      <c r="I194" s="4"/>
      <c r="J194" s="4"/>
    </row>
    <row r="195" spans="1:10" ht="13.9" customHeight="1">
      <c r="A195" s="4"/>
      <c r="B195" s="4"/>
      <c r="C195" s="4"/>
      <c r="D195" s="4"/>
      <c r="E195" s="4"/>
      <c r="F195" s="4"/>
      <c r="G195" s="4"/>
      <c r="H195" s="4"/>
      <c r="I195" s="4"/>
      <c r="J195" s="4"/>
    </row>
    <row r="196" spans="1:10" ht="13.9" customHeight="1">
      <c r="A196" s="4"/>
      <c r="B196" s="4"/>
      <c r="C196" s="4"/>
      <c r="D196" s="4"/>
      <c r="E196" s="4"/>
      <c r="F196" s="4"/>
      <c r="G196" s="4"/>
      <c r="H196" s="4"/>
      <c r="I196" s="4"/>
      <c r="J196" s="4"/>
    </row>
    <row r="197" spans="1:10" ht="13.9" customHeight="1">
      <c r="A197" s="4"/>
      <c r="B197" s="4"/>
      <c r="C197" s="4"/>
      <c r="D197" s="4"/>
      <c r="E197" s="4"/>
      <c r="F197" s="4"/>
      <c r="G197" s="4"/>
      <c r="H197" s="4"/>
      <c r="I197" s="4"/>
      <c r="J197" s="4"/>
    </row>
    <row r="198" spans="1:10" ht="13.9" customHeight="1">
      <c r="A198" s="4"/>
      <c r="B198" s="4"/>
      <c r="C198" s="4"/>
      <c r="D198" s="4"/>
      <c r="E198" s="4"/>
      <c r="F198" s="4"/>
      <c r="G198" s="4"/>
      <c r="H198" s="4"/>
      <c r="I198" s="4"/>
      <c r="J198" s="4"/>
    </row>
    <row r="199" spans="1:10" ht="13.9" customHeight="1">
      <c r="A199" s="4"/>
      <c r="B199" s="4"/>
      <c r="C199" s="4"/>
      <c r="D199" s="4"/>
      <c r="E199" s="4"/>
      <c r="F199" s="4"/>
      <c r="G199" s="4"/>
      <c r="H199" s="4"/>
      <c r="I199" s="4"/>
      <c r="J199" s="4"/>
    </row>
    <row r="200" spans="1:10" ht="13.9" customHeight="1">
      <c r="A200" s="4"/>
      <c r="B200" s="4"/>
      <c r="C200" s="4"/>
      <c r="D200" s="4"/>
      <c r="E200" s="4"/>
      <c r="F200" s="4"/>
      <c r="G200" s="4"/>
      <c r="H200" s="4"/>
      <c r="I200" s="4"/>
      <c r="J200" s="4"/>
    </row>
    <row r="201" spans="1:10" ht="13.9" customHeight="1">
      <c r="A201" s="4"/>
      <c r="B201" s="4"/>
      <c r="C201" s="4"/>
      <c r="D201" s="4"/>
      <c r="E201" s="4"/>
      <c r="F201" s="4"/>
      <c r="G201" s="4"/>
      <c r="H201" s="4"/>
      <c r="I201" s="4"/>
      <c r="J201" s="4"/>
    </row>
    <row r="202" spans="1:10" ht="13.9" customHeight="1">
      <c r="A202" s="4"/>
      <c r="B202" s="4"/>
      <c r="C202" s="4"/>
      <c r="D202" s="4"/>
      <c r="E202" s="4"/>
      <c r="F202" s="4"/>
      <c r="G202" s="4"/>
      <c r="H202" s="4"/>
      <c r="I202" s="4"/>
      <c r="J202" s="4"/>
    </row>
    <row r="203" spans="1:10" ht="13.9" customHeight="1">
      <c r="A203" s="4"/>
      <c r="B203" s="4"/>
      <c r="C203" s="4"/>
      <c r="D203" s="4"/>
      <c r="E203" s="4"/>
      <c r="F203" s="4"/>
      <c r="G203" s="4"/>
      <c r="H203" s="4"/>
      <c r="I203" s="4"/>
      <c r="J203" s="4"/>
    </row>
    <row r="204" spans="1:10" ht="13.9" customHeight="1">
      <c r="A204" s="4"/>
      <c r="B204" s="4"/>
      <c r="C204" s="4"/>
      <c r="D204" s="4"/>
      <c r="E204" s="4"/>
      <c r="F204" s="4"/>
      <c r="G204" s="4"/>
      <c r="H204" s="4"/>
      <c r="I204" s="4"/>
      <c r="J204" s="4"/>
    </row>
    <row r="205" spans="1:10" ht="13.9" customHeight="1">
      <c r="A205" s="4"/>
      <c r="B205" s="4"/>
      <c r="C205" s="4"/>
      <c r="D205" s="4"/>
      <c r="E205" s="4"/>
      <c r="F205" s="4"/>
      <c r="G205" s="4"/>
      <c r="H205" s="4"/>
      <c r="I205" s="4"/>
      <c r="J205" s="4"/>
    </row>
    <row r="206" spans="1:10" ht="13.9" customHeight="1">
      <c r="A206" s="4"/>
      <c r="B206" s="4"/>
      <c r="C206" s="4"/>
      <c r="D206" s="4"/>
      <c r="E206" s="4"/>
      <c r="F206" s="4"/>
      <c r="G206" s="4"/>
      <c r="H206" s="4"/>
      <c r="I206" s="4"/>
      <c r="J206" s="4"/>
    </row>
    <row r="207" spans="1:10" ht="13.9" customHeight="1">
      <c r="A207" s="4"/>
      <c r="B207" s="4"/>
      <c r="C207" s="4"/>
      <c r="D207" s="4"/>
      <c r="E207" s="4"/>
      <c r="F207" s="4"/>
      <c r="G207" s="4"/>
      <c r="H207" s="4"/>
      <c r="I207" s="4"/>
      <c r="J207" s="4"/>
    </row>
    <row r="208" spans="1:10" ht="13.9" customHeight="1">
      <c r="A208" s="4"/>
      <c r="B208" s="4"/>
      <c r="C208" s="4"/>
      <c r="D208" s="4"/>
      <c r="E208" s="4"/>
      <c r="F208" s="4"/>
      <c r="G208" s="4"/>
      <c r="H208" s="4"/>
      <c r="I208" s="4"/>
      <c r="J208" s="4"/>
    </row>
    <row r="209" spans="1:10" ht="13.9" customHeight="1">
      <c r="A209" s="4"/>
      <c r="B209" s="4"/>
      <c r="C209" s="4"/>
      <c r="D209" s="4"/>
      <c r="E209" s="4"/>
      <c r="F209" s="4"/>
      <c r="G209" s="4"/>
      <c r="H209" s="4"/>
      <c r="I209" s="4"/>
      <c r="J209" s="4"/>
    </row>
    <row r="210" spans="1:10" ht="13.9" customHeight="1">
      <c r="A210" s="4"/>
      <c r="B210" s="4"/>
      <c r="C210" s="4"/>
      <c r="D210" s="4"/>
      <c r="E210" s="4"/>
      <c r="F210" s="4"/>
      <c r="G210" s="4"/>
      <c r="H210" s="4"/>
      <c r="I210" s="4"/>
      <c r="J210" s="4"/>
    </row>
    <row r="211" spans="1:10" ht="13.9" customHeight="1">
      <c r="A211" s="4"/>
      <c r="B211" s="4"/>
      <c r="C211" s="4"/>
      <c r="D211" s="4"/>
      <c r="E211" s="4"/>
      <c r="F211" s="4"/>
      <c r="G211" s="4"/>
      <c r="H211" s="4"/>
      <c r="I211" s="4"/>
      <c r="J211" s="4"/>
    </row>
    <row r="212" spans="1:10" ht="13.9" customHeight="1">
      <c r="A212" s="4"/>
      <c r="B212" s="4"/>
      <c r="C212" s="4"/>
      <c r="D212" s="4"/>
      <c r="E212" s="4"/>
      <c r="F212" s="4"/>
      <c r="G212" s="4"/>
      <c r="H212" s="4"/>
      <c r="I212" s="4"/>
      <c r="J212" s="4"/>
    </row>
    <row r="213" spans="1:10" ht="13.9" customHeight="1">
      <c r="A213" s="4"/>
      <c r="B213" s="4"/>
      <c r="C213" s="4"/>
      <c r="D213" s="4"/>
      <c r="E213" s="4"/>
      <c r="F213" s="4"/>
      <c r="G213" s="4"/>
      <c r="H213" s="4"/>
      <c r="I213" s="4"/>
      <c r="J213" s="4"/>
    </row>
    <row r="214" spans="1:10" ht="13.9" customHeight="1">
      <c r="A214" s="4"/>
      <c r="B214" s="4"/>
      <c r="C214" s="4"/>
      <c r="D214" s="4"/>
      <c r="E214" s="4"/>
      <c r="F214" s="4"/>
      <c r="G214" s="4"/>
      <c r="H214" s="4"/>
      <c r="I214" s="4"/>
      <c r="J214" s="4"/>
    </row>
    <row r="215" spans="1:10" ht="13.9" customHeight="1">
      <c r="A215" s="4"/>
      <c r="B215" s="4"/>
      <c r="C215" s="4"/>
      <c r="D215" s="4"/>
      <c r="E215" s="4"/>
      <c r="F215" s="4"/>
      <c r="G215" s="4"/>
      <c r="H215" s="4"/>
      <c r="I215" s="4"/>
      <c r="J215" s="4"/>
    </row>
    <row r="216" spans="1:10" ht="13.9" customHeight="1">
      <c r="A216" s="4"/>
      <c r="B216" s="4"/>
      <c r="C216" s="4"/>
      <c r="D216" s="4"/>
      <c r="E216" s="4"/>
      <c r="F216" s="4"/>
      <c r="G216" s="4"/>
      <c r="H216" s="4"/>
      <c r="I216" s="4"/>
      <c r="J216" s="4"/>
    </row>
  </sheetData>
  <mergeCells count="5">
    <mergeCell ref="C23:F23"/>
    <mergeCell ref="C91:F91"/>
    <mergeCell ref="E28:F28"/>
    <mergeCell ref="E31:F31"/>
    <mergeCell ref="E34:F34"/>
  </mergeCells>
  <phoneticPr fontId="8"/>
  <conditionalFormatting sqref="D22:L22">
    <cfRule type="expression" dxfId="0" priority="1">
      <formula>$C$21=$D$22</formula>
    </cfRule>
  </conditionalFormatting>
  <printOptions gridLinesSet="0"/>
  <pageMargins left="0.51" right="0.13" top="0.56999999999999995" bottom="0.2" header="0.87" footer="0.31"/>
  <pageSetup paperSize="9" orientation="portrait" r:id="rId1"/>
  <headerFooter alignWithMargins="0"/>
  <rowBreaks count="1" manualBreakCount="1">
    <brk id="53" max="1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93D90-9CFB-4FDB-8253-DA0096D9A0C5}">
  <sheetPr codeName="Sheet11"/>
  <dimension ref="A1"/>
  <sheetViews>
    <sheetView workbookViewId="0"/>
  </sheetViews>
  <sheetFormatPr defaultRowHeight="13.5"/>
  <sheetData/>
  <phoneticPr fontId="8"/>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5EF52-B66F-4B1E-AA5C-E4E0A00A1BDE}">
  <sheetPr codeName="Sheet10"/>
  <dimension ref="A1:G5"/>
  <sheetViews>
    <sheetView workbookViewId="0">
      <selection activeCell="G2" sqref="G2"/>
    </sheetView>
  </sheetViews>
  <sheetFormatPr defaultRowHeight="13.5"/>
  <cols>
    <col min="1" max="1" width="10.5" style="104" bestFit="1" customWidth="1"/>
    <col min="2" max="16384" width="9" style="104"/>
  </cols>
  <sheetData>
    <row r="1" spans="1:7">
      <c r="A1" s="131" t="s">
        <v>193</v>
      </c>
      <c r="B1" s="131" t="s">
        <v>192</v>
      </c>
      <c r="C1" s="131" t="s">
        <v>191</v>
      </c>
      <c r="D1" s="131" t="s">
        <v>190</v>
      </c>
      <c r="E1" s="131" t="s">
        <v>189</v>
      </c>
      <c r="F1" s="104" t="s">
        <v>194</v>
      </c>
      <c r="G1" s="131" t="s">
        <v>195</v>
      </c>
    </row>
    <row r="2" spans="1:7">
      <c r="A2" s="104" t="s">
        <v>88</v>
      </c>
      <c r="B2" s="104" t="s">
        <v>88</v>
      </c>
      <c r="C2" s="104" t="s">
        <v>88</v>
      </c>
      <c r="D2" s="104" t="s">
        <v>88</v>
      </c>
      <c r="E2" s="104" t="s">
        <v>88</v>
      </c>
      <c r="F2" s="104" t="s">
        <v>188</v>
      </c>
      <c r="G2" s="104" t="s">
        <v>188</v>
      </c>
    </row>
    <row r="3" spans="1:7">
      <c r="A3" s="104" t="s">
        <v>90</v>
      </c>
      <c r="B3" s="104" t="s">
        <v>90</v>
      </c>
      <c r="C3" s="104" t="s">
        <v>90</v>
      </c>
      <c r="D3" s="104" t="s">
        <v>90</v>
      </c>
      <c r="E3" s="104" t="s">
        <v>90</v>
      </c>
      <c r="F3" s="104" t="s">
        <v>89</v>
      </c>
      <c r="G3" s="104" t="s">
        <v>89</v>
      </c>
    </row>
    <row r="4" spans="1:7">
      <c r="A4" s="104" t="s">
        <v>92</v>
      </c>
      <c r="B4" s="104" t="s">
        <v>92</v>
      </c>
      <c r="C4" s="104" t="s">
        <v>92</v>
      </c>
      <c r="D4" s="104" t="s">
        <v>92</v>
      </c>
      <c r="E4" s="104" t="s">
        <v>92</v>
      </c>
      <c r="F4" s="104" t="s">
        <v>91</v>
      </c>
      <c r="G4" s="104" t="s">
        <v>91</v>
      </c>
    </row>
    <row r="5" spans="1:7">
      <c r="A5" s="104" t="s">
        <v>187</v>
      </c>
      <c r="B5" s="104" t="s">
        <v>187</v>
      </c>
      <c r="C5" s="104" t="s">
        <v>187</v>
      </c>
      <c r="D5" s="104" t="s">
        <v>187</v>
      </c>
      <c r="E5" s="104" t="s">
        <v>187</v>
      </c>
    </row>
  </sheetData>
  <phoneticPr fontId="8"/>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8"/>
  <dimension ref="A1:V51"/>
  <sheetViews>
    <sheetView workbookViewId="0">
      <selection activeCell="M33" sqref="M33"/>
    </sheetView>
  </sheetViews>
  <sheetFormatPr defaultRowHeight="13.5"/>
  <cols>
    <col min="1" max="1" width="10.75" style="2" customWidth="1"/>
    <col min="2" max="2" width="1.5" style="2" customWidth="1"/>
    <col min="3" max="3" width="20.125" style="2" customWidth="1"/>
    <col min="4" max="4" width="4.375" style="2" customWidth="1"/>
    <col min="5" max="5" width="16.875" style="2" customWidth="1"/>
    <col min="6" max="6" width="9" style="2"/>
    <col min="7" max="7" width="0.875" style="2" customWidth="1"/>
    <col min="8" max="8" width="13.375" style="2" customWidth="1"/>
    <col min="9" max="10" width="4.75" style="2" customWidth="1"/>
    <col min="11" max="11" width="10.125" style="2" customWidth="1"/>
    <col min="12" max="15" width="10.25" style="2" customWidth="1"/>
    <col min="16" max="16" width="9" style="2" hidden="1" customWidth="1"/>
    <col min="17" max="17" width="4.75" style="2" hidden="1" customWidth="1"/>
    <col min="18" max="18" width="5" style="2" hidden="1" customWidth="1"/>
    <col min="19" max="22" width="9" style="2" hidden="1" customWidth="1"/>
    <col min="23" max="16384" width="9" style="2"/>
  </cols>
  <sheetData>
    <row r="1" spans="1:21" s="1" customFormat="1" ht="15.75" customHeight="1">
      <c r="A1" s="4"/>
      <c r="B1" s="4"/>
      <c r="C1" s="4"/>
      <c r="D1" s="4"/>
      <c r="E1" s="4"/>
      <c r="F1" s="4"/>
      <c r="G1" s="4"/>
      <c r="H1" s="4"/>
      <c r="I1" s="4"/>
      <c r="J1" s="4"/>
      <c r="K1" s="5" t="s">
        <v>61</v>
      </c>
      <c r="R1" s="2"/>
    </row>
    <row r="2" spans="1:21" s="64" customFormat="1" ht="17.25" customHeight="1">
      <c r="A2" s="61" t="s">
        <v>196</v>
      </c>
      <c r="B2" s="61"/>
      <c r="C2" s="61"/>
      <c r="D2" s="61"/>
      <c r="E2" s="61"/>
      <c r="F2" s="61"/>
      <c r="G2" s="61"/>
      <c r="H2" s="61"/>
      <c r="I2" s="61"/>
      <c r="J2" s="61"/>
      <c r="K2" s="61"/>
      <c r="L2" s="63"/>
      <c r="M2" s="63"/>
      <c r="N2" s="63"/>
      <c r="O2" s="63"/>
      <c r="P2" s="63"/>
      <c r="Q2" s="63"/>
      <c r="R2" s="63"/>
      <c r="S2" s="63"/>
      <c r="T2" s="63"/>
      <c r="U2" s="63"/>
    </row>
    <row r="3" spans="1:21" s="64" customFormat="1" ht="17.25" customHeight="1">
      <c r="A3" s="65" t="s">
        <v>203</v>
      </c>
      <c r="B3" s="65"/>
      <c r="C3" s="65"/>
      <c r="D3" s="65"/>
      <c r="E3" s="65"/>
      <c r="F3" s="65"/>
      <c r="G3" s="65"/>
      <c r="H3" s="65"/>
      <c r="I3" s="65"/>
      <c r="J3" s="65"/>
      <c r="K3" s="65"/>
      <c r="L3" s="63"/>
      <c r="M3" s="63"/>
      <c r="N3" s="63"/>
      <c r="O3" s="63"/>
      <c r="P3" s="63"/>
      <c r="Q3" s="63"/>
      <c r="R3" s="63"/>
      <c r="S3" s="63"/>
      <c r="T3" s="63"/>
      <c r="U3" s="63"/>
    </row>
    <row r="4" spans="1:21" s="64" customFormat="1" ht="8.25" customHeight="1">
      <c r="A4" s="65" t="s">
        <v>0</v>
      </c>
      <c r="B4" s="65"/>
      <c r="C4" s="65"/>
      <c r="D4" s="65"/>
      <c r="E4" s="65"/>
      <c r="F4" s="65"/>
      <c r="G4" s="65"/>
      <c r="H4" s="65"/>
      <c r="I4" s="65"/>
      <c r="J4" s="65"/>
      <c r="K4" s="65"/>
      <c r="L4" s="63"/>
      <c r="M4" s="63"/>
      <c r="N4" s="63"/>
      <c r="O4" s="63"/>
      <c r="P4" s="63"/>
      <c r="Q4" s="63"/>
      <c r="R4" s="63"/>
      <c r="S4" s="63"/>
      <c r="T4" s="63"/>
      <c r="U4" s="63"/>
    </row>
    <row r="5" spans="1:21" s="64" customFormat="1" ht="17.25" customHeight="1">
      <c r="A5" s="61" t="s">
        <v>55</v>
      </c>
      <c r="B5" s="66"/>
      <c r="C5" s="67">
        <v>45912</v>
      </c>
      <c r="D5" s="68"/>
      <c r="E5" s="68"/>
      <c r="F5" s="69"/>
      <c r="G5" s="69"/>
      <c r="H5" s="61"/>
      <c r="I5" s="61"/>
      <c r="J5" s="61"/>
      <c r="K5" s="61"/>
      <c r="L5" s="63"/>
      <c r="M5" s="63"/>
      <c r="N5" s="63"/>
      <c r="O5" s="63"/>
      <c r="P5" s="63"/>
      <c r="Q5" s="63"/>
      <c r="R5" s="63"/>
      <c r="S5" s="63"/>
      <c r="T5" s="63"/>
      <c r="U5" s="63"/>
    </row>
    <row r="6" spans="1:21" s="64" customFormat="1" ht="6.75" customHeight="1">
      <c r="A6" s="70"/>
      <c r="B6" s="70"/>
      <c r="C6" s="70"/>
      <c r="D6" s="70"/>
      <c r="E6" s="70"/>
      <c r="F6" s="70"/>
      <c r="G6" s="70"/>
      <c r="H6" s="70"/>
      <c r="J6" s="71"/>
      <c r="K6" s="70"/>
    </row>
    <row r="7" spans="1:21" s="64" customFormat="1" ht="17.25" customHeight="1">
      <c r="A7" s="70" t="s">
        <v>1</v>
      </c>
      <c r="B7" s="70"/>
      <c r="C7" s="72" t="s">
        <v>198</v>
      </c>
      <c r="D7" s="73" t="s">
        <v>104</v>
      </c>
      <c r="E7" s="70"/>
      <c r="F7" s="70"/>
      <c r="G7" s="70"/>
      <c r="H7" s="74"/>
      <c r="I7" s="71" t="s">
        <v>84</v>
      </c>
      <c r="J7" s="70"/>
      <c r="K7" s="70"/>
      <c r="L7" s="75"/>
      <c r="M7" s="75"/>
      <c r="N7" s="75"/>
      <c r="O7" s="75"/>
      <c r="T7" s="75"/>
      <c r="U7" s="75"/>
    </row>
    <row r="8" spans="1:21" s="64" customFormat="1" ht="17.25" customHeight="1">
      <c r="A8" s="70"/>
      <c r="B8" s="70"/>
      <c r="C8" s="76" t="s">
        <v>85</v>
      </c>
      <c r="D8" s="76" t="s">
        <v>85</v>
      </c>
      <c r="E8" s="70"/>
      <c r="F8" s="70"/>
      <c r="G8" s="70"/>
      <c r="H8" s="74"/>
      <c r="J8" s="70"/>
      <c r="K8" s="70"/>
      <c r="L8" s="75"/>
      <c r="M8" s="75"/>
      <c r="N8" s="75"/>
      <c r="O8" s="75"/>
      <c r="T8" s="75"/>
      <c r="U8" s="75"/>
    </row>
    <row r="9" spans="1:21" s="64" customFormat="1" ht="17.25" customHeight="1">
      <c r="A9" s="70"/>
      <c r="B9" s="70"/>
      <c r="C9" s="70" t="s">
        <v>86</v>
      </c>
      <c r="D9" s="70"/>
      <c r="E9" s="74"/>
      <c r="F9" s="74"/>
      <c r="G9" s="70"/>
      <c r="H9" s="74"/>
      <c r="I9" s="70"/>
      <c r="J9" s="70"/>
      <c r="K9" s="70"/>
      <c r="L9" s="75"/>
      <c r="M9" s="75"/>
      <c r="N9" s="75"/>
      <c r="O9" s="75"/>
      <c r="T9" s="75"/>
      <c r="U9" s="75"/>
    </row>
    <row r="10" spans="1:21" s="1" customFormat="1" ht="17.25" hidden="1" customHeight="1">
      <c r="A10" s="4"/>
      <c r="B10" s="4"/>
      <c r="C10" s="6"/>
      <c r="D10" s="4"/>
      <c r="E10" s="4"/>
      <c r="F10" s="4"/>
      <c r="G10" s="4"/>
      <c r="H10" s="6"/>
      <c r="I10" s="4"/>
      <c r="J10" s="4"/>
      <c r="K10" s="4"/>
      <c r="L10" s="2"/>
      <c r="M10" s="2"/>
      <c r="N10" s="2"/>
      <c r="O10" s="2"/>
      <c r="T10" s="2"/>
      <c r="U10" s="2"/>
    </row>
    <row r="11" spans="1:21" s="1" customFormat="1" ht="17.25" hidden="1" customHeight="1">
      <c r="A11" s="4"/>
      <c r="B11" s="4"/>
      <c r="C11" s="4"/>
      <c r="D11" s="4"/>
      <c r="E11" s="4"/>
      <c r="F11" s="4"/>
      <c r="G11" s="4"/>
      <c r="H11" s="6"/>
      <c r="I11" s="4"/>
      <c r="J11" s="4"/>
      <c r="K11" s="4"/>
      <c r="L11" s="2"/>
      <c r="M11" s="2"/>
      <c r="N11" s="2"/>
      <c r="O11" s="2"/>
      <c r="T11" s="2"/>
      <c r="U11" s="2"/>
    </row>
    <row r="12" spans="1:21" s="1" customFormat="1" ht="17.25" hidden="1" customHeight="1">
      <c r="A12" s="4"/>
      <c r="B12" s="4"/>
      <c r="C12" s="4"/>
      <c r="D12" s="4"/>
      <c r="G12" s="5"/>
      <c r="H12" s="26"/>
      <c r="I12" s="4"/>
      <c r="J12" s="26"/>
      <c r="L12" s="2"/>
      <c r="M12" s="2"/>
      <c r="N12" s="2"/>
      <c r="O12" s="2"/>
      <c r="T12" s="2"/>
      <c r="U12" s="2"/>
    </row>
    <row r="13" spans="1:21" s="1" customFormat="1" ht="17.25" hidden="1" customHeight="1">
      <c r="A13" s="4"/>
      <c r="B13" s="4"/>
      <c r="C13" s="4"/>
      <c r="D13" s="4"/>
      <c r="E13" s="4"/>
      <c r="F13" s="4"/>
      <c r="G13" s="4"/>
      <c r="H13" s="6"/>
      <c r="I13" s="4"/>
      <c r="J13" s="4"/>
      <c r="K13" s="4"/>
      <c r="L13" s="2"/>
      <c r="M13" s="2"/>
      <c r="N13" s="2"/>
      <c r="O13" s="2"/>
      <c r="T13" s="2"/>
      <c r="U13" s="2"/>
    </row>
    <row r="14" spans="1:21" s="1" customFormat="1" ht="17.25" hidden="1" customHeight="1">
      <c r="A14" s="4"/>
      <c r="B14" s="4"/>
      <c r="C14" s="4"/>
      <c r="D14" s="4"/>
      <c r="E14" s="4"/>
      <c r="F14" s="4"/>
      <c r="G14" s="4"/>
      <c r="H14" s="6"/>
      <c r="I14" s="4"/>
      <c r="J14" s="4"/>
      <c r="K14" s="4"/>
      <c r="L14" s="2"/>
      <c r="M14" s="2"/>
      <c r="N14" s="2"/>
      <c r="O14" s="2"/>
      <c r="T14" s="2"/>
      <c r="U14" s="2"/>
    </row>
    <row r="15" spans="1:21" s="1" customFormat="1" ht="17.25" hidden="1" customHeight="1">
      <c r="A15" s="4"/>
      <c r="B15" s="4"/>
      <c r="C15" s="4"/>
      <c r="D15" s="4"/>
      <c r="G15" s="5"/>
      <c r="H15" s="26"/>
      <c r="I15" s="4"/>
      <c r="J15" s="26"/>
      <c r="L15" s="2"/>
      <c r="M15" s="2"/>
      <c r="N15" s="2"/>
      <c r="O15" s="2"/>
      <c r="T15" s="2"/>
      <c r="U15" s="2"/>
    </row>
    <row r="16" spans="1:21" s="1" customFormat="1" ht="19.5" hidden="1" customHeight="1">
      <c r="A16" s="4"/>
      <c r="B16" s="4"/>
      <c r="C16" s="4"/>
      <c r="D16" s="4"/>
      <c r="G16" s="5"/>
      <c r="J16" s="26"/>
      <c r="L16" s="2"/>
      <c r="M16" s="2"/>
      <c r="N16" s="2"/>
      <c r="O16" s="2"/>
      <c r="T16" s="2"/>
      <c r="U16" s="2"/>
    </row>
    <row r="17" spans="1:22" s="1" customFormat="1" ht="17.25" hidden="1" customHeight="1">
      <c r="A17" s="4"/>
      <c r="B17" s="4"/>
      <c r="C17" s="4"/>
      <c r="D17" s="4"/>
      <c r="G17" s="5"/>
      <c r="H17" s="57">
        <v>45191</v>
      </c>
      <c r="I17" s="58" t="s">
        <v>60</v>
      </c>
      <c r="J17" s="26"/>
      <c r="L17" s="2"/>
      <c r="M17" s="2"/>
      <c r="N17" s="2"/>
      <c r="O17" s="2"/>
      <c r="T17" s="2"/>
      <c r="U17" s="2"/>
    </row>
    <row r="18" spans="1:22" s="1" customFormat="1" ht="7.5" customHeight="1">
      <c r="A18" s="4"/>
      <c r="B18" s="4"/>
      <c r="C18" s="4"/>
      <c r="D18" s="4"/>
      <c r="G18" s="5"/>
      <c r="H18" s="26"/>
      <c r="I18" s="4"/>
      <c r="J18" s="26"/>
      <c r="L18" s="2"/>
      <c r="M18" s="2"/>
      <c r="N18" s="2"/>
      <c r="O18" s="2"/>
      <c r="T18" s="2"/>
      <c r="U18" s="2"/>
    </row>
    <row r="19" spans="1:22" s="1" customFormat="1" ht="24.95" customHeight="1">
      <c r="A19" s="7" t="s">
        <v>76</v>
      </c>
      <c r="B19" s="7"/>
      <c r="C19" s="50"/>
      <c r="D19" s="7"/>
      <c r="E19" s="7"/>
      <c r="F19" s="7"/>
      <c r="G19" s="4"/>
      <c r="H19" s="4"/>
      <c r="I19" s="4"/>
      <c r="J19" s="4"/>
      <c r="K19" s="4"/>
    </row>
    <row r="20" spans="1:22" s="1" customFormat="1" ht="25.9" customHeight="1">
      <c r="A20" s="7" t="s">
        <v>2</v>
      </c>
      <c r="B20" s="7"/>
      <c r="C20" s="51"/>
      <c r="D20" s="7"/>
      <c r="E20" s="7"/>
      <c r="F20" s="7"/>
      <c r="G20" s="4"/>
      <c r="H20" s="7" t="s">
        <v>3</v>
      </c>
      <c r="I20" s="51"/>
      <c r="J20" s="7"/>
      <c r="K20" s="7"/>
      <c r="O20" s="2"/>
    </row>
    <row r="21" spans="1:22" s="1" customFormat="1" ht="25.9" customHeight="1">
      <c r="A21" s="4"/>
      <c r="B21" s="4"/>
      <c r="C21" s="51"/>
      <c r="D21" s="7"/>
      <c r="E21" s="7"/>
      <c r="F21" s="7"/>
      <c r="G21" s="4"/>
      <c r="H21" s="6"/>
      <c r="I21" s="4"/>
      <c r="J21" s="4"/>
      <c r="K21" s="4"/>
    </row>
    <row r="22" spans="1:22" s="1" customFormat="1" ht="15.6" customHeight="1" thickBot="1">
      <c r="A22" s="4"/>
      <c r="B22" s="4"/>
      <c r="C22" s="4"/>
      <c r="D22" s="4"/>
      <c r="E22" s="4"/>
      <c r="F22" s="4"/>
      <c r="G22" s="4"/>
      <c r="H22" s="6"/>
      <c r="I22" s="4"/>
      <c r="J22" s="4"/>
      <c r="K22" s="4"/>
    </row>
    <row r="23" spans="1:22" s="1" customFormat="1" ht="16.149999999999999" customHeight="1">
      <c r="A23" s="8" t="s">
        <v>4</v>
      </c>
      <c r="B23" s="35"/>
      <c r="C23" s="49" t="s">
        <v>59</v>
      </c>
      <c r="D23" s="9"/>
      <c r="E23" s="11"/>
      <c r="F23" s="10"/>
      <c r="G23" s="10"/>
      <c r="H23" s="11"/>
      <c r="I23" s="27" t="s">
        <v>5</v>
      </c>
      <c r="J23" s="28"/>
      <c r="K23" s="12" t="s">
        <v>6</v>
      </c>
    </row>
    <row r="24" spans="1:22" s="1" customFormat="1" ht="16.149999999999999" customHeight="1">
      <c r="A24" s="13" t="s">
        <v>7</v>
      </c>
      <c r="B24" s="14"/>
      <c r="C24" s="15" t="s">
        <v>8</v>
      </c>
      <c r="D24" s="16" t="s">
        <v>9</v>
      </c>
      <c r="E24" s="17" t="s">
        <v>10</v>
      </c>
      <c r="F24" s="15"/>
      <c r="G24" s="15"/>
      <c r="H24" s="18" t="s">
        <v>11</v>
      </c>
      <c r="I24" s="29" t="s">
        <v>12</v>
      </c>
      <c r="J24" s="30"/>
      <c r="K24" s="19" t="s">
        <v>13</v>
      </c>
    </row>
    <row r="25" spans="1:22" s="1" customFormat="1" ht="16.149999999999999" customHeight="1" thickBot="1">
      <c r="A25" s="20" t="s">
        <v>14</v>
      </c>
      <c r="B25" s="21"/>
      <c r="C25" s="33"/>
      <c r="D25" s="21"/>
      <c r="E25" s="22"/>
      <c r="F25" s="34"/>
      <c r="G25" s="34"/>
      <c r="H25" s="22"/>
      <c r="I25" s="24" t="s">
        <v>15</v>
      </c>
      <c r="J25" s="25"/>
      <c r="K25" s="59" t="s">
        <v>16</v>
      </c>
    </row>
    <row r="26" spans="1:22" s="1" customFormat="1" ht="14.25" customHeight="1">
      <c r="A26" s="149" t="s">
        <v>18</v>
      </c>
      <c r="B26" s="55"/>
      <c r="C26" s="52"/>
      <c r="D26" s="135"/>
      <c r="E26" s="137"/>
      <c r="F26" s="138"/>
      <c r="G26" s="139"/>
      <c r="H26" s="143"/>
      <c r="I26" s="145" t="s">
        <v>17</v>
      </c>
      <c r="J26" s="146"/>
      <c r="K26" s="147" t="s">
        <v>62</v>
      </c>
    </row>
    <row r="27" spans="1:22" s="1" customFormat="1" ht="24.75" customHeight="1" thickBot="1">
      <c r="A27" s="150"/>
      <c r="B27" s="54"/>
      <c r="C27" s="53"/>
      <c r="D27" s="136"/>
      <c r="E27" s="140"/>
      <c r="F27" s="141"/>
      <c r="G27" s="142"/>
      <c r="H27" s="144"/>
      <c r="I27" s="23" t="s">
        <v>54</v>
      </c>
      <c r="J27" s="56"/>
      <c r="K27" s="148"/>
      <c r="P27" s="1">
        <f>VALUE(A26)</f>
        <v>1</v>
      </c>
      <c r="Q27" s="1">
        <v>1</v>
      </c>
      <c r="R27" s="1">
        <f>MATCH(Q27,P:P,0)</f>
        <v>27</v>
      </c>
      <c r="S27" s="1" t="e">
        <f ca="1">VLOOKUP(VALUE(INDIRECT(ADDRESS(R27,10))),#REF!,14,FALSE)</f>
        <v>#REF!</v>
      </c>
      <c r="T27" s="1" t="e">
        <f ca="1">VLOOKUP(VALUE(INDIRECT(ADDRESS(R27+2,10))),#REF!,14,FALSE)</f>
        <v>#REF!</v>
      </c>
      <c r="U27" s="1" t="e">
        <f ca="1">VLOOKUP(VALUE(INDIRECT(ADDRESS(R27,10))),#REF!,2,FALSE)</f>
        <v>#REF!</v>
      </c>
      <c r="V27" s="1" t="e">
        <f ca="1">VLOOKUP(VALUE(INDIRECT(ADDRESS(R27+2,10))),#REF!,2,FALSE)</f>
        <v>#REF!</v>
      </c>
    </row>
    <row r="28" spans="1:22" s="1" customFormat="1" ht="14.25" customHeight="1">
      <c r="A28" s="150"/>
      <c r="B28" s="55"/>
      <c r="C28" s="52"/>
      <c r="D28" s="135"/>
      <c r="E28" s="137"/>
      <c r="F28" s="138"/>
      <c r="G28" s="139"/>
      <c r="H28" s="143"/>
      <c r="I28" s="145" t="s">
        <v>17</v>
      </c>
      <c r="J28" s="146"/>
      <c r="K28" s="147" t="s">
        <v>62</v>
      </c>
      <c r="P28" s="1">
        <f t="shared" ref="P28:P41" si="0">VALUE(A27)</f>
        <v>0</v>
      </c>
      <c r="Q28" s="1">
        <v>2</v>
      </c>
      <c r="R28" s="1">
        <f t="shared" ref="R28:R30" si="1">MATCH(Q28,P:P,0)</f>
        <v>31</v>
      </c>
      <c r="S28" s="1" t="e">
        <f ca="1">VLOOKUP(VALUE(INDIRECT(ADDRESS(R28,10))),#REF!,14,FALSE)</f>
        <v>#REF!</v>
      </c>
      <c r="T28" s="1" t="e">
        <f ca="1">VLOOKUP(VALUE(INDIRECT(ADDRESS(R28+2,10))),#REF!,14,FALSE)</f>
        <v>#REF!</v>
      </c>
      <c r="U28" s="1" t="e">
        <f ca="1">VLOOKUP(VALUE(INDIRECT(ADDRESS(R28,10))),#REF!,2,FALSE)</f>
        <v>#REF!</v>
      </c>
      <c r="V28" s="1" t="e">
        <f ca="1">VLOOKUP(VALUE(INDIRECT(ADDRESS(R28+2,10))),#REF!,2,FALSE)</f>
        <v>#REF!</v>
      </c>
    </row>
    <row r="29" spans="1:22" s="1" customFormat="1" ht="24.75" customHeight="1" thickBot="1">
      <c r="A29" s="151"/>
      <c r="B29" s="54"/>
      <c r="C29" s="53"/>
      <c r="D29" s="136"/>
      <c r="E29" s="140"/>
      <c r="F29" s="141"/>
      <c r="G29" s="142"/>
      <c r="H29" s="144"/>
      <c r="I29" s="23" t="s">
        <v>54</v>
      </c>
      <c r="J29" s="56"/>
      <c r="K29" s="148"/>
      <c r="P29" s="1">
        <f t="shared" si="0"/>
        <v>0</v>
      </c>
      <c r="Q29" s="1">
        <v>3</v>
      </c>
      <c r="R29" s="1">
        <f t="shared" si="1"/>
        <v>35</v>
      </c>
      <c r="S29" s="1" t="e">
        <f ca="1">VLOOKUP(VALUE(INDIRECT(ADDRESS(R29,10))),#REF!,14,FALSE)</f>
        <v>#REF!</v>
      </c>
      <c r="T29" s="1" t="e">
        <f ca="1">VLOOKUP(VALUE(INDIRECT(ADDRESS(R29+2,10))),#REF!,14,FALSE)</f>
        <v>#REF!</v>
      </c>
      <c r="U29" s="1" t="e">
        <f ca="1">VLOOKUP(VALUE(INDIRECT(ADDRESS(R29,10))),#REF!,2,FALSE)</f>
        <v>#REF!</v>
      </c>
      <c r="V29" s="1" t="e">
        <f ca="1">VLOOKUP(VALUE(INDIRECT(ADDRESS(R29+2,10))),#REF!,2,FALSE)</f>
        <v>#REF!</v>
      </c>
    </row>
    <row r="30" spans="1:22" s="1" customFormat="1" ht="14.25" customHeight="1">
      <c r="A30" s="149" t="s">
        <v>19</v>
      </c>
      <c r="B30" s="55"/>
      <c r="C30" s="52"/>
      <c r="D30" s="135"/>
      <c r="E30" s="137"/>
      <c r="F30" s="138"/>
      <c r="G30" s="139"/>
      <c r="H30" s="143"/>
      <c r="I30" s="145" t="s">
        <v>17</v>
      </c>
      <c r="J30" s="146"/>
      <c r="K30" s="147" t="s">
        <v>62</v>
      </c>
      <c r="P30" s="1">
        <f t="shared" si="0"/>
        <v>0</v>
      </c>
      <c r="Q30" s="1">
        <v>4</v>
      </c>
      <c r="R30" s="1">
        <f t="shared" si="1"/>
        <v>39</v>
      </c>
      <c r="S30" s="1" t="e">
        <f ca="1">VLOOKUP(VALUE(INDIRECT(ADDRESS(R30,10))),#REF!,14,FALSE)</f>
        <v>#REF!</v>
      </c>
      <c r="T30" s="1" t="e">
        <f ca="1">VLOOKUP(VALUE(INDIRECT(ADDRESS(R30+2,10))),#REF!,14,FALSE)</f>
        <v>#REF!</v>
      </c>
      <c r="U30" s="1" t="e">
        <f ca="1">VLOOKUP(VALUE(INDIRECT(ADDRESS(R30,10))),#REF!,2,FALSE)</f>
        <v>#REF!</v>
      </c>
      <c r="V30" s="1" t="e">
        <f ca="1">VLOOKUP(VALUE(INDIRECT(ADDRESS(R30+2,10))),#REF!,2,FALSE)</f>
        <v>#REF!</v>
      </c>
    </row>
    <row r="31" spans="1:22" s="1" customFormat="1" ht="24.75" customHeight="1" thickBot="1">
      <c r="A31" s="150"/>
      <c r="B31" s="54"/>
      <c r="C31" s="53"/>
      <c r="D31" s="136"/>
      <c r="E31" s="140"/>
      <c r="F31" s="141"/>
      <c r="G31" s="142"/>
      <c r="H31" s="144"/>
      <c r="I31" s="23" t="s">
        <v>54</v>
      </c>
      <c r="J31" s="56"/>
      <c r="K31" s="148"/>
      <c r="P31" s="1">
        <f t="shared" si="0"/>
        <v>2</v>
      </c>
    </row>
    <row r="32" spans="1:22" s="1" customFormat="1" ht="14.25" customHeight="1">
      <c r="A32" s="150"/>
      <c r="B32" s="55"/>
      <c r="C32" s="52"/>
      <c r="D32" s="135"/>
      <c r="E32" s="137"/>
      <c r="F32" s="138"/>
      <c r="G32" s="139"/>
      <c r="H32" s="143"/>
      <c r="I32" s="145" t="s">
        <v>17</v>
      </c>
      <c r="J32" s="146"/>
      <c r="K32" s="147" t="s">
        <v>62</v>
      </c>
      <c r="P32" s="1">
        <f t="shared" si="0"/>
        <v>0</v>
      </c>
    </row>
    <row r="33" spans="1:16" s="1" customFormat="1" ht="24.75" customHeight="1" thickBot="1">
      <c r="A33" s="151"/>
      <c r="B33" s="54"/>
      <c r="C33" s="53"/>
      <c r="D33" s="136"/>
      <c r="E33" s="140"/>
      <c r="F33" s="141"/>
      <c r="G33" s="142"/>
      <c r="H33" s="144"/>
      <c r="I33" s="23" t="s">
        <v>54</v>
      </c>
      <c r="J33" s="56"/>
      <c r="K33" s="148"/>
      <c r="P33" s="1">
        <f t="shared" si="0"/>
        <v>0</v>
      </c>
    </row>
    <row r="34" spans="1:16" s="1" customFormat="1" ht="14.25" customHeight="1">
      <c r="A34" s="149" t="s">
        <v>20</v>
      </c>
      <c r="B34" s="55"/>
      <c r="C34" s="52"/>
      <c r="D34" s="135"/>
      <c r="E34" s="137"/>
      <c r="F34" s="138"/>
      <c r="G34" s="139"/>
      <c r="H34" s="143"/>
      <c r="I34" s="145" t="s">
        <v>17</v>
      </c>
      <c r="J34" s="146"/>
      <c r="K34" s="147" t="s">
        <v>62</v>
      </c>
      <c r="P34" s="1">
        <f t="shared" si="0"/>
        <v>0</v>
      </c>
    </row>
    <row r="35" spans="1:16" s="1" customFormat="1" ht="24.75" customHeight="1" thickBot="1">
      <c r="A35" s="150"/>
      <c r="B35" s="54"/>
      <c r="C35" s="53"/>
      <c r="D35" s="136"/>
      <c r="E35" s="140"/>
      <c r="F35" s="141"/>
      <c r="G35" s="142"/>
      <c r="H35" s="144"/>
      <c r="I35" s="23" t="s">
        <v>54</v>
      </c>
      <c r="J35" s="56"/>
      <c r="K35" s="148"/>
      <c r="P35" s="1">
        <f t="shared" si="0"/>
        <v>3</v>
      </c>
    </row>
    <row r="36" spans="1:16" s="1" customFormat="1" ht="14.25" customHeight="1">
      <c r="A36" s="150"/>
      <c r="B36" s="55"/>
      <c r="C36" s="52"/>
      <c r="D36" s="135"/>
      <c r="E36" s="137"/>
      <c r="F36" s="138"/>
      <c r="G36" s="139"/>
      <c r="H36" s="143"/>
      <c r="I36" s="145" t="s">
        <v>17</v>
      </c>
      <c r="J36" s="146"/>
      <c r="K36" s="147" t="s">
        <v>62</v>
      </c>
      <c r="P36" s="1">
        <f t="shared" si="0"/>
        <v>0</v>
      </c>
    </row>
    <row r="37" spans="1:16" s="1" customFormat="1" ht="24.75" customHeight="1" thickBot="1">
      <c r="A37" s="151"/>
      <c r="B37" s="54"/>
      <c r="C37" s="53"/>
      <c r="D37" s="136"/>
      <c r="E37" s="140"/>
      <c r="F37" s="141"/>
      <c r="G37" s="142"/>
      <c r="H37" s="144"/>
      <c r="I37" s="23" t="s">
        <v>54</v>
      </c>
      <c r="J37" s="56"/>
      <c r="K37" s="148"/>
      <c r="P37" s="1">
        <f t="shared" si="0"/>
        <v>0</v>
      </c>
    </row>
    <row r="38" spans="1:16" s="1" customFormat="1" ht="14.25" customHeight="1">
      <c r="A38" s="149" t="s">
        <v>21</v>
      </c>
      <c r="B38" s="55"/>
      <c r="C38" s="52"/>
      <c r="D38" s="135"/>
      <c r="E38" s="137"/>
      <c r="F38" s="138"/>
      <c r="G38" s="139"/>
      <c r="H38" s="143"/>
      <c r="I38" s="145" t="s">
        <v>17</v>
      </c>
      <c r="J38" s="146"/>
      <c r="K38" s="147" t="s">
        <v>62</v>
      </c>
      <c r="P38" s="1">
        <f t="shared" si="0"/>
        <v>0</v>
      </c>
    </row>
    <row r="39" spans="1:16" s="1" customFormat="1" ht="24.75" customHeight="1" thickBot="1">
      <c r="A39" s="150"/>
      <c r="B39" s="54"/>
      <c r="C39" s="53"/>
      <c r="D39" s="136"/>
      <c r="E39" s="140"/>
      <c r="F39" s="141"/>
      <c r="G39" s="142"/>
      <c r="H39" s="144"/>
      <c r="I39" s="23" t="s">
        <v>54</v>
      </c>
      <c r="J39" s="56"/>
      <c r="K39" s="148"/>
      <c r="P39" s="1">
        <f t="shared" si="0"/>
        <v>4</v>
      </c>
    </row>
    <row r="40" spans="1:16" s="1" customFormat="1" ht="14.25" customHeight="1">
      <c r="A40" s="150"/>
      <c r="B40" s="55"/>
      <c r="C40" s="52"/>
      <c r="D40" s="135"/>
      <c r="E40" s="137"/>
      <c r="F40" s="138"/>
      <c r="G40" s="139"/>
      <c r="H40" s="143"/>
      <c r="I40" s="145" t="s">
        <v>17</v>
      </c>
      <c r="J40" s="146"/>
      <c r="K40" s="147" t="s">
        <v>62</v>
      </c>
      <c r="P40" s="1">
        <f t="shared" si="0"/>
        <v>0</v>
      </c>
    </row>
    <row r="41" spans="1:16" s="1" customFormat="1" ht="24.75" customHeight="1" thickBot="1">
      <c r="A41" s="151"/>
      <c r="B41" s="54"/>
      <c r="C41" s="53"/>
      <c r="D41" s="136"/>
      <c r="E41" s="140"/>
      <c r="F41" s="141"/>
      <c r="G41" s="142"/>
      <c r="H41" s="144"/>
      <c r="I41" s="23" t="s">
        <v>54</v>
      </c>
      <c r="J41" s="56"/>
      <c r="K41" s="148"/>
      <c r="P41" s="1">
        <f t="shared" si="0"/>
        <v>0</v>
      </c>
    </row>
    <row r="42" spans="1:16" s="1" customFormat="1" ht="15">
      <c r="A42" s="31" t="s">
        <v>22</v>
      </c>
      <c r="B42" s="6"/>
      <c r="C42" s="4"/>
      <c r="D42" s="4"/>
      <c r="E42" s="4"/>
      <c r="F42" s="4"/>
      <c r="G42" s="4"/>
      <c r="H42" s="4"/>
      <c r="I42" s="4"/>
      <c r="J42" s="4"/>
      <c r="K42" s="4"/>
    </row>
    <row r="43" spans="1:16" s="1" customFormat="1" ht="16.149999999999999" customHeight="1">
      <c r="A43" s="4" t="s">
        <v>56</v>
      </c>
      <c r="B43" s="4"/>
      <c r="C43" s="4"/>
      <c r="D43" s="4"/>
      <c r="E43" s="4"/>
      <c r="F43" s="4"/>
      <c r="G43" s="4"/>
      <c r="H43" s="4"/>
      <c r="I43" s="4"/>
      <c r="J43" s="4"/>
      <c r="K43" s="4"/>
    </row>
    <row r="44" spans="1:16" s="1" customFormat="1" ht="16.149999999999999" customHeight="1">
      <c r="A44" s="4" t="s">
        <v>23</v>
      </c>
      <c r="B44" s="4"/>
      <c r="C44" s="4"/>
      <c r="D44" s="4"/>
      <c r="E44" s="4"/>
      <c r="F44" s="4"/>
      <c r="G44" s="4"/>
      <c r="H44" s="4"/>
      <c r="I44" s="4"/>
      <c r="J44" s="4"/>
      <c r="K44" s="4"/>
    </row>
    <row r="45" spans="1:16" s="1" customFormat="1" ht="16.5" customHeight="1">
      <c r="A45" s="32" t="s">
        <v>77</v>
      </c>
      <c r="B45" s="6"/>
      <c r="C45" s="4"/>
      <c r="D45" s="4"/>
      <c r="E45" s="4"/>
      <c r="F45" s="4"/>
      <c r="G45" s="4"/>
      <c r="H45" s="4"/>
      <c r="I45" s="4"/>
      <c r="J45" s="4"/>
      <c r="K45" s="4"/>
    </row>
    <row r="46" spans="1:16" s="1" customFormat="1">
      <c r="A46" s="31" t="s">
        <v>78</v>
      </c>
      <c r="B46" s="4"/>
      <c r="C46" s="4"/>
      <c r="D46" s="4"/>
      <c r="E46" s="4"/>
      <c r="F46" s="4"/>
      <c r="G46" s="4"/>
      <c r="H46" s="4"/>
      <c r="I46" s="4"/>
      <c r="J46" s="4"/>
      <c r="K46" s="4"/>
    </row>
    <row r="47" spans="1:16" s="1" customFormat="1">
      <c r="A47" s="31" t="s">
        <v>79</v>
      </c>
      <c r="B47" s="4"/>
      <c r="C47" s="4"/>
      <c r="D47" s="4"/>
      <c r="E47" s="4"/>
      <c r="F47" s="4"/>
      <c r="G47" s="4"/>
      <c r="H47" s="4"/>
      <c r="I47" s="4"/>
      <c r="J47" s="4"/>
      <c r="K47" s="4"/>
    </row>
    <row r="48" spans="1:16" s="1" customFormat="1">
      <c r="A48" s="31" t="s">
        <v>80</v>
      </c>
      <c r="B48" s="4"/>
      <c r="C48" s="4"/>
      <c r="D48" s="4"/>
      <c r="E48" s="4"/>
      <c r="F48" s="4"/>
      <c r="G48" s="4"/>
      <c r="H48" s="4"/>
      <c r="I48" s="4"/>
      <c r="J48" s="4"/>
      <c r="K48" s="4"/>
    </row>
    <row r="49" spans="1:11" s="1" customFormat="1">
      <c r="A49" s="31" t="s">
        <v>81</v>
      </c>
      <c r="B49" s="4"/>
      <c r="C49" s="4"/>
      <c r="D49" s="4"/>
      <c r="E49" s="4"/>
      <c r="F49" s="4"/>
      <c r="G49" s="4"/>
      <c r="H49" s="4"/>
      <c r="I49" s="4"/>
      <c r="J49" s="4"/>
      <c r="K49" s="4"/>
    </row>
    <row r="50" spans="1:11" s="1" customFormat="1" ht="9.75" customHeight="1">
      <c r="A50" s="2"/>
      <c r="B50" s="4"/>
      <c r="C50" s="4"/>
      <c r="D50" s="4"/>
      <c r="E50" s="4"/>
      <c r="F50" s="4"/>
      <c r="G50" s="4"/>
      <c r="H50" s="4"/>
      <c r="I50" s="4"/>
      <c r="J50" s="4"/>
      <c r="K50" s="4"/>
    </row>
    <row r="51" spans="1:11" s="1" customFormat="1" ht="16.149999999999999" customHeight="1">
      <c r="A51" s="2"/>
      <c r="B51" s="4"/>
      <c r="C51" s="4"/>
      <c r="D51" s="4"/>
      <c r="E51" s="4"/>
      <c r="F51" s="4"/>
      <c r="G51" s="4"/>
      <c r="H51" s="4"/>
      <c r="I51" s="4"/>
      <c r="J51" s="4"/>
      <c r="K51" s="4"/>
    </row>
  </sheetData>
  <mergeCells count="44">
    <mergeCell ref="D38:D39"/>
    <mergeCell ref="D40:D41"/>
    <mergeCell ref="A26:A29"/>
    <mergeCell ref="A30:A33"/>
    <mergeCell ref="A34:A37"/>
    <mergeCell ref="A38:A41"/>
    <mergeCell ref="D26:D27"/>
    <mergeCell ref="D28:D29"/>
    <mergeCell ref="D30:D31"/>
    <mergeCell ref="D32:D33"/>
    <mergeCell ref="D34:D35"/>
    <mergeCell ref="D36:D37"/>
    <mergeCell ref="E26:G27"/>
    <mergeCell ref="H26:H27"/>
    <mergeCell ref="E28:G29"/>
    <mergeCell ref="H28:H29"/>
    <mergeCell ref="E30:G31"/>
    <mergeCell ref="H30:H31"/>
    <mergeCell ref="E38:G39"/>
    <mergeCell ref="H38:H39"/>
    <mergeCell ref="E40:G41"/>
    <mergeCell ref="H40:H41"/>
    <mergeCell ref="E32:G33"/>
    <mergeCell ref="H32:H33"/>
    <mergeCell ref="E34:G35"/>
    <mergeCell ref="H34:H35"/>
    <mergeCell ref="E36:G37"/>
    <mergeCell ref="H36:H37"/>
    <mergeCell ref="I26:J26"/>
    <mergeCell ref="K26:K27"/>
    <mergeCell ref="I28:J28"/>
    <mergeCell ref="K28:K29"/>
    <mergeCell ref="I30:J30"/>
    <mergeCell ref="K30:K31"/>
    <mergeCell ref="I38:J38"/>
    <mergeCell ref="K38:K39"/>
    <mergeCell ref="I40:J40"/>
    <mergeCell ref="K40:K41"/>
    <mergeCell ref="I32:J32"/>
    <mergeCell ref="K32:K33"/>
    <mergeCell ref="I34:J34"/>
    <mergeCell ref="K34:K35"/>
    <mergeCell ref="I36:J36"/>
    <mergeCell ref="K36:K37"/>
  </mergeCells>
  <phoneticPr fontId="8"/>
  <dataValidations count="4">
    <dataValidation type="list" allowBlank="1" showInputMessage="1" showErrorMessage="1" sqref="I36:J36 I38:J38 I26:J26 I28:J28 I30:J30 I32:J32 I34:J34 I40:J40" xr:uid="{C889634F-E5C8-47D9-9F4D-9D5D7D0C7127}">
      <formula1>"有,無"</formula1>
    </dataValidation>
    <dataValidation type="list" showInputMessage="1" showErrorMessage="1" sqref="D7" xr:uid="{8A279424-1060-48D0-9080-F7ECA83774B7}">
      <formula1>INDIRECT($C$7)</formula1>
    </dataValidation>
    <dataValidation type="list" allowBlank="1" showInputMessage="1" showErrorMessage="1" sqref="C7" xr:uid="{93437CBD-C153-45E0-BEE4-3C3FDA557FB7}">
      <formula1>"男子複一般,女子複一般,混合複一般,男子複シニア,女子複シニア,混合複シニア,男子単,女子単,男子トリプルス,女子トリプルス"</formula1>
    </dataValidation>
    <dataValidation type="list" showInputMessage="1" showErrorMessage="1" sqref="K26:K41" xr:uid="{C926BFF1-B400-4FFB-80FA-A541EC6BCD3C}">
      <formula1>"　,在住,在勤,在学"</formula1>
    </dataValidation>
  </dataValidations>
  <printOptions gridLinesSet="0"/>
  <pageMargins left="0.49" right="0.14000000000000001" top="0.34" bottom="0.08" header="0.36" footer="0.5"/>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20195-D2B3-4C07-AF78-A2590EE2B1A9}">
  <dimension ref="A1:V51"/>
  <sheetViews>
    <sheetView workbookViewId="0">
      <selection activeCell="M33" sqref="M33"/>
    </sheetView>
  </sheetViews>
  <sheetFormatPr defaultRowHeight="13.5"/>
  <cols>
    <col min="1" max="1" width="10.75" style="2" customWidth="1"/>
    <col min="2" max="2" width="1.5" style="2" customWidth="1"/>
    <col min="3" max="3" width="20.125" style="2" customWidth="1"/>
    <col min="4" max="4" width="4.375" style="2" customWidth="1"/>
    <col min="5" max="5" width="16.875" style="2" customWidth="1"/>
    <col min="6" max="6" width="9" style="2"/>
    <col min="7" max="7" width="0.875" style="2" customWidth="1"/>
    <col min="8" max="8" width="13.375" style="2" customWidth="1"/>
    <col min="9" max="10" width="4.75" style="2" customWidth="1"/>
    <col min="11" max="11" width="10.125" style="2" customWidth="1"/>
    <col min="12" max="15" width="10.25" style="2" customWidth="1"/>
    <col min="16" max="16" width="9" style="2" hidden="1" customWidth="1"/>
    <col min="17" max="17" width="4.75" style="2" hidden="1" customWidth="1"/>
    <col min="18" max="18" width="5" style="2" hidden="1" customWidth="1"/>
    <col min="19" max="22" width="9" style="2" hidden="1" customWidth="1"/>
    <col min="23" max="16384" width="9" style="2"/>
  </cols>
  <sheetData>
    <row r="1" spans="1:21" s="1" customFormat="1" ht="15.75" customHeight="1">
      <c r="A1" s="4"/>
      <c r="B1" s="4"/>
      <c r="C1" s="4"/>
      <c r="D1" s="4"/>
      <c r="E1" s="4"/>
      <c r="F1" s="4"/>
      <c r="G1" s="4"/>
      <c r="H1" s="4"/>
      <c r="I1" s="4"/>
      <c r="J1" s="4"/>
      <c r="K1" s="5" t="s">
        <v>61</v>
      </c>
      <c r="R1" s="2"/>
    </row>
    <row r="2" spans="1:21" s="64" customFormat="1" ht="17.25" customHeight="1">
      <c r="A2" s="61" t="s">
        <v>196</v>
      </c>
      <c r="B2" s="61"/>
      <c r="C2" s="61"/>
      <c r="D2" s="61"/>
      <c r="E2" s="61"/>
      <c r="F2" s="61"/>
      <c r="G2" s="61"/>
      <c r="H2" s="61"/>
      <c r="I2" s="61"/>
      <c r="J2" s="61"/>
      <c r="K2" s="61"/>
      <c r="L2" s="63"/>
      <c r="M2" s="63"/>
      <c r="N2" s="63"/>
      <c r="O2" s="63"/>
      <c r="P2" s="63"/>
      <c r="Q2" s="63"/>
      <c r="R2" s="63"/>
      <c r="S2" s="63"/>
      <c r="T2" s="63"/>
      <c r="U2" s="63"/>
    </row>
    <row r="3" spans="1:21" s="64" customFormat="1" ht="17.25" customHeight="1">
      <c r="A3" s="65" t="s">
        <v>203</v>
      </c>
      <c r="B3" s="65"/>
      <c r="C3" s="65"/>
      <c r="D3" s="65"/>
      <c r="E3" s="65"/>
      <c r="F3" s="65"/>
      <c r="G3" s="65"/>
      <c r="H3" s="65"/>
      <c r="I3" s="65"/>
      <c r="J3" s="65"/>
      <c r="K3" s="65"/>
      <c r="L3" s="63"/>
      <c r="M3" s="63"/>
      <c r="N3" s="63"/>
      <c r="O3" s="63"/>
      <c r="P3" s="63"/>
      <c r="Q3" s="63"/>
      <c r="R3" s="63"/>
      <c r="S3" s="63"/>
      <c r="T3" s="63"/>
      <c r="U3" s="63"/>
    </row>
    <row r="4" spans="1:21" s="64" customFormat="1" ht="8.25" customHeight="1">
      <c r="A4" s="65" t="s">
        <v>0</v>
      </c>
      <c r="B4" s="65"/>
      <c r="C4" s="65"/>
      <c r="D4" s="65"/>
      <c r="E4" s="65"/>
      <c r="F4" s="65"/>
      <c r="G4" s="65"/>
      <c r="H4" s="65"/>
      <c r="I4" s="65"/>
      <c r="J4" s="65"/>
      <c r="K4" s="65"/>
      <c r="L4" s="63"/>
      <c r="M4" s="63"/>
      <c r="N4" s="63"/>
      <c r="O4" s="63"/>
      <c r="P4" s="63"/>
      <c r="Q4" s="63"/>
      <c r="R4" s="63"/>
      <c r="S4" s="63"/>
      <c r="T4" s="63"/>
      <c r="U4" s="63"/>
    </row>
    <row r="5" spans="1:21" s="64" customFormat="1" ht="17.25" customHeight="1">
      <c r="A5" s="61" t="s">
        <v>55</v>
      </c>
      <c r="B5" s="66"/>
      <c r="C5" s="67">
        <v>45912</v>
      </c>
      <c r="D5" s="68"/>
      <c r="E5" s="68"/>
      <c r="F5" s="69"/>
      <c r="G5" s="69"/>
      <c r="H5" s="61"/>
      <c r="I5" s="61"/>
      <c r="J5" s="61"/>
      <c r="K5" s="61"/>
      <c r="L5" s="63"/>
      <c r="M5" s="63"/>
      <c r="N5" s="63"/>
      <c r="O5" s="63"/>
      <c r="P5" s="63"/>
      <c r="Q5" s="63"/>
      <c r="R5" s="63"/>
      <c r="S5" s="63"/>
      <c r="T5" s="63"/>
      <c r="U5" s="63"/>
    </row>
    <row r="6" spans="1:21" s="64" customFormat="1" ht="6.75" customHeight="1">
      <c r="A6" s="70"/>
      <c r="B6" s="70"/>
      <c r="C6" s="70"/>
      <c r="D6" s="70"/>
      <c r="E6" s="70"/>
      <c r="F6" s="70"/>
      <c r="G6" s="70"/>
      <c r="H6" s="70"/>
      <c r="J6" s="71"/>
      <c r="K6" s="70"/>
    </row>
    <row r="7" spans="1:21" s="64" customFormat="1" ht="17.25" customHeight="1">
      <c r="A7" s="70" t="s">
        <v>1</v>
      </c>
      <c r="B7" s="70"/>
      <c r="C7" s="72" t="s">
        <v>199</v>
      </c>
      <c r="D7" s="73" t="s">
        <v>104</v>
      </c>
      <c r="E7" s="70"/>
      <c r="F7" s="70"/>
      <c r="G7" s="70"/>
      <c r="H7" s="74"/>
      <c r="I7" s="71" t="s">
        <v>84</v>
      </c>
      <c r="J7" s="70"/>
      <c r="K7" s="70"/>
      <c r="L7" s="75"/>
      <c r="M7" s="75"/>
      <c r="N7" s="75"/>
      <c r="O7" s="75"/>
      <c r="T7" s="75"/>
      <c r="U7" s="75"/>
    </row>
    <row r="8" spans="1:21" s="64" customFormat="1" ht="17.25" customHeight="1">
      <c r="A8" s="70"/>
      <c r="B8" s="70"/>
      <c r="C8" s="76" t="s">
        <v>85</v>
      </c>
      <c r="D8" s="76" t="s">
        <v>85</v>
      </c>
      <c r="E8" s="70"/>
      <c r="F8" s="70"/>
      <c r="G8" s="70"/>
      <c r="H8" s="74"/>
      <c r="J8" s="70"/>
      <c r="K8" s="70"/>
      <c r="L8" s="75"/>
      <c r="M8" s="75"/>
      <c r="N8" s="75"/>
      <c r="O8" s="75"/>
      <c r="T8" s="75"/>
      <c r="U8" s="75"/>
    </row>
    <row r="9" spans="1:21" s="64" customFormat="1" ht="17.25" customHeight="1">
      <c r="A9" s="70"/>
      <c r="B9" s="70"/>
      <c r="C9" s="70" t="s">
        <v>86</v>
      </c>
      <c r="D9" s="70"/>
      <c r="E9" s="74"/>
      <c r="F9" s="74"/>
      <c r="G9" s="70"/>
      <c r="H9" s="74"/>
      <c r="I9" s="70"/>
      <c r="J9" s="70"/>
      <c r="K9" s="70"/>
      <c r="L9" s="75"/>
      <c r="M9" s="75"/>
      <c r="N9" s="75"/>
      <c r="O9" s="75"/>
      <c r="T9" s="75"/>
      <c r="U9" s="75"/>
    </row>
    <row r="10" spans="1:21" s="1" customFormat="1" ht="17.25" hidden="1" customHeight="1">
      <c r="A10" s="4"/>
      <c r="B10" s="4"/>
      <c r="C10" s="6"/>
      <c r="D10" s="4"/>
      <c r="E10" s="4"/>
      <c r="F10" s="4"/>
      <c r="G10" s="4"/>
      <c r="H10" s="6"/>
      <c r="I10" s="4"/>
      <c r="J10" s="4"/>
      <c r="K10" s="4"/>
      <c r="L10" s="2"/>
      <c r="M10" s="2"/>
      <c r="N10" s="2"/>
      <c r="O10" s="2"/>
      <c r="T10" s="2"/>
      <c r="U10" s="2"/>
    </row>
    <row r="11" spans="1:21" s="1" customFormat="1" ht="17.25" hidden="1" customHeight="1">
      <c r="A11" s="4"/>
      <c r="B11" s="4"/>
      <c r="C11" s="4"/>
      <c r="D11" s="4"/>
      <c r="E11" s="4"/>
      <c r="F11" s="4"/>
      <c r="G11" s="4"/>
      <c r="H11" s="6"/>
      <c r="I11" s="4"/>
      <c r="J11" s="4"/>
      <c r="K11" s="4"/>
      <c r="L11" s="2"/>
      <c r="M11" s="2"/>
      <c r="N11" s="2"/>
      <c r="O11" s="2"/>
      <c r="T11" s="2"/>
      <c r="U11" s="2"/>
    </row>
    <row r="12" spans="1:21" s="1" customFormat="1" ht="17.25" hidden="1" customHeight="1">
      <c r="A12" s="4"/>
      <c r="B12" s="4"/>
      <c r="C12" s="4"/>
      <c r="D12" s="4"/>
      <c r="G12" s="5"/>
      <c r="H12" s="26"/>
      <c r="I12" s="4"/>
      <c r="J12" s="26"/>
      <c r="L12" s="2"/>
      <c r="M12" s="2"/>
      <c r="N12" s="2"/>
      <c r="O12" s="2"/>
      <c r="T12" s="2"/>
      <c r="U12" s="2"/>
    </row>
    <row r="13" spans="1:21" s="1" customFormat="1" ht="17.25" hidden="1" customHeight="1">
      <c r="A13" s="4"/>
      <c r="B13" s="4"/>
      <c r="C13" s="4"/>
      <c r="D13" s="4"/>
      <c r="E13" s="4"/>
      <c r="F13" s="4"/>
      <c r="G13" s="4"/>
      <c r="H13" s="6"/>
      <c r="I13" s="4"/>
      <c r="J13" s="4"/>
      <c r="K13" s="4"/>
      <c r="L13" s="2"/>
      <c r="M13" s="2"/>
      <c r="N13" s="2"/>
      <c r="O13" s="2"/>
      <c r="T13" s="2"/>
      <c r="U13" s="2"/>
    </row>
    <row r="14" spans="1:21" s="1" customFormat="1" ht="17.25" hidden="1" customHeight="1">
      <c r="A14" s="4"/>
      <c r="B14" s="4"/>
      <c r="C14" s="4"/>
      <c r="D14" s="4"/>
      <c r="E14" s="4"/>
      <c r="F14" s="4"/>
      <c r="G14" s="4"/>
      <c r="H14" s="6"/>
      <c r="I14" s="4"/>
      <c r="J14" s="4"/>
      <c r="K14" s="4"/>
      <c r="L14" s="2"/>
      <c r="M14" s="2"/>
      <c r="N14" s="2"/>
      <c r="O14" s="2"/>
      <c r="T14" s="2"/>
      <c r="U14" s="2"/>
    </row>
    <row r="15" spans="1:21" s="1" customFormat="1" ht="17.25" hidden="1" customHeight="1">
      <c r="A15" s="4"/>
      <c r="B15" s="4"/>
      <c r="C15" s="4"/>
      <c r="D15" s="4"/>
      <c r="G15" s="5"/>
      <c r="H15" s="26"/>
      <c r="I15" s="4"/>
      <c r="J15" s="26"/>
      <c r="L15" s="2"/>
      <c r="M15" s="2"/>
      <c r="N15" s="2"/>
      <c r="O15" s="2"/>
      <c r="T15" s="2"/>
      <c r="U15" s="2"/>
    </row>
    <row r="16" spans="1:21" s="1" customFormat="1" ht="19.5" hidden="1" customHeight="1">
      <c r="A16" s="4"/>
      <c r="B16" s="4"/>
      <c r="C16" s="4"/>
      <c r="D16" s="4"/>
      <c r="G16" s="5"/>
      <c r="J16" s="26"/>
      <c r="L16" s="2"/>
      <c r="M16" s="2"/>
      <c r="N16" s="2"/>
      <c r="O16" s="2"/>
      <c r="T16" s="2"/>
      <c r="U16" s="2"/>
    </row>
    <row r="17" spans="1:22" s="1" customFormat="1" ht="17.25" hidden="1" customHeight="1">
      <c r="A17" s="4"/>
      <c r="B17" s="4"/>
      <c r="C17" s="4"/>
      <c r="D17" s="4"/>
      <c r="G17" s="5"/>
      <c r="H17" s="57">
        <v>45191</v>
      </c>
      <c r="I17" s="58" t="s">
        <v>60</v>
      </c>
      <c r="J17" s="26"/>
      <c r="L17" s="2"/>
      <c r="M17" s="2"/>
      <c r="N17" s="2"/>
      <c r="O17" s="2"/>
      <c r="T17" s="2"/>
      <c r="U17" s="2"/>
    </row>
    <row r="18" spans="1:22" s="1" customFormat="1" ht="7.5" customHeight="1">
      <c r="A18" s="4"/>
      <c r="B18" s="4"/>
      <c r="C18" s="4"/>
      <c r="D18" s="4"/>
      <c r="G18" s="5"/>
      <c r="H18" s="26"/>
      <c r="I18" s="4"/>
      <c r="J18" s="26"/>
      <c r="L18" s="2"/>
      <c r="M18" s="2"/>
      <c r="N18" s="2"/>
      <c r="O18" s="2"/>
      <c r="T18" s="2"/>
      <c r="U18" s="2"/>
    </row>
    <row r="19" spans="1:22" s="1" customFormat="1" ht="24.95" customHeight="1">
      <c r="A19" s="7" t="s">
        <v>76</v>
      </c>
      <c r="B19" s="7"/>
      <c r="C19" s="50"/>
      <c r="D19" s="7"/>
      <c r="E19" s="7"/>
      <c r="F19" s="7"/>
      <c r="G19" s="4"/>
      <c r="H19" s="4"/>
      <c r="I19" s="4"/>
      <c r="J19" s="4"/>
      <c r="K19" s="4"/>
    </row>
    <row r="20" spans="1:22" s="1" customFormat="1" ht="25.9" customHeight="1">
      <c r="A20" s="7" t="s">
        <v>2</v>
      </c>
      <c r="B20" s="7"/>
      <c r="C20" s="51"/>
      <c r="D20" s="7"/>
      <c r="E20" s="7"/>
      <c r="F20" s="7"/>
      <c r="G20" s="4"/>
      <c r="H20" s="7" t="s">
        <v>3</v>
      </c>
      <c r="I20" s="51"/>
      <c r="J20" s="7"/>
      <c r="K20" s="7"/>
      <c r="O20" s="2"/>
    </row>
    <row r="21" spans="1:22" s="1" customFormat="1" ht="25.9" customHeight="1">
      <c r="A21" s="4"/>
      <c r="B21" s="4"/>
      <c r="C21" s="51"/>
      <c r="D21" s="7"/>
      <c r="E21" s="7"/>
      <c r="F21" s="7"/>
      <c r="G21" s="4"/>
      <c r="H21" s="6"/>
      <c r="I21" s="4"/>
      <c r="J21" s="4"/>
      <c r="K21" s="4"/>
    </row>
    <row r="22" spans="1:22" s="1" customFormat="1" ht="15.6" customHeight="1" thickBot="1">
      <c r="A22" s="4"/>
      <c r="B22" s="4"/>
      <c r="C22" s="4"/>
      <c r="D22" s="4"/>
      <c r="E22" s="4"/>
      <c r="F22" s="4"/>
      <c r="G22" s="4"/>
      <c r="H22" s="6"/>
      <c r="I22" s="4"/>
      <c r="J22" s="4"/>
      <c r="K22" s="4"/>
    </row>
    <row r="23" spans="1:22" s="1" customFormat="1" ht="16.149999999999999" customHeight="1">
      <c r="A23" s="8" t="s">
        <v>4</v>
      </c>
      <c r="B23" s="35"/>
      <c r="C23" s="49" t="s">
        <v>59</v>
      </c>
      <c r="D23" s="9"/>
      <c r="E23" s="11"/>
      <c r="F23" s="10"/>
      <c r="G23" s="10"/>
      <c r="H23" s="11"/>
      <c r="I23" s="27" t="s">
        <v>5</v>
      </c>
      <c r="J23" s="28"/>
      <c r="K23" s="12" t="s">
        <v>6</v>
      </c>
    </row>
    <row r="24" spans="1:22" s="1" customFormat="1" ht="16.149999999999999" customHeight="1">
      <c r="A24" s="13" t="s">
        <v>7</v>
      </c>
      <c r="B24" s="14"/>
      <c r="C24" s="15" t="s">
        <v>8</v>
      </c>
      <c r="D24" s="16" t="s">
        <v>9</v>
      </c>
      <c r="E24" s="17" t="s">
        <v>10</v>
      </c>
      <c r="F24" s="15"/>
      <c r="G24" s="15"/>
      <c r="H24" s="18" t="s">
        <v>11</v>
      </c>
      <c r="I24" s="29" t="s">
        <v>12</v>
      </c>
      <c r="J24" s="30"/>
      <c r="K24" s="19" t="s">
        <v>13</v>
      </c>
    </row>
    <row r="25" spans="1:22" s="1" customFormat="1" ht="16.149999999999999" customHeight="1" thickBot="1">
      <c r="A25" s="20" t="s">
        <v>14</v>
      </c>
      <c r="B25" s="21"/>
      <c r="C25" s="33"/>
      <c r="D25" s="21"/>
      <c r="E25" s="22"/>
      <c r="F25" s="34"/>
      <c r="G25" s="34"/>
      <c r="H25" s="22"/>
      <c r="I25" s="24" t="s">
        <v>15</v>
      </c>
      <c r="J25" s="25"/>
      <c r="K25" s="59" t="s">
        <v>16</v>
      </c>
    </row>
    <row r="26" spans="1:22" s="1" customFormat="1" ht="14.25" customHeight="1">
      <c r="A26" s="149" t="s">
        <v>18</v>
      </c>
      <c r="B26" s="55"/>
      <c r="C26" s="52"/>
      <c r="D26" s="135"/>
      <c r="E26" s="137"/>
      <c r="F26" s="138"/>
      <c r="G26" s="139"/>
      <c r="H26" s="143"/>
      <c r="I26" s="145" t="s">
        <v>17</v>
      </c>
      <c r="J26" s="146"/>
      <c r="K26" s="147" t="s">
        <v>62</v>
      </c>
    </row>
    <row r="27" spans="1:22" s="1" customFormat="1" ht="24.75" customHeight="1" thickBot="1">
      <c r="A27" s="150"/>
      <c r="B27" s="54"/>
      <c r="C27" s="53"/>
      <c r="D27" s="136"/>
      <c r="E27" s="140"/>
      <c r="F27" s="141"/>
      <c r="G27" s="142"/>
      <c r="H27" s="144"/>
      <c r="I27" s="23" t="s">
        <v>54</v>
      </c>
      <c r="J27" s="56"/>
      <c r="K27" s="148"/>
      <c r="P27" s="1">
        <f>VALUE(A26)</f>
        <v>1</v>
      </c>
      <c r="Q27" s="1">
        <v>1</v>
      </c>
      <c r="R27" s="1">
        <f>MATCH(Q27,P:P,0)</f>
        <v>27</v>
      </c>
      <c r="S27" s="1" t="e">
        <f ca="1">VLOOKUP(VALUE(INDIRECT(ADDRESS(R27,10))),#REF!,14,FALSE)</f>
        <v>#REF!</v>
      </c>
      <c r="T27" s="1" t="e">
        <f ca="1">VLOOKUP(VALUE(INDIRECT(ADDRESS(R27+2,10))),#REF!,14,FALSE)</f>
        <v>#REF!</v>
      </c>
      <c r="U27" s="1" t="e">
        <f ca="1">VLOOKUP(VALUE(INDIRECT(ADDRESS(R27,10))),#REF!,2,FALSE)</f>
        <v>#REF!</v>
      </c>
      <c r="V27" s="1" t="e">
        <f ca="1">VLOOKUP(VALUE(INDIRECT(ADDRESS(R27+2,10))),#REF!,2,FALSE)</f>
        <v>#REF!</v>
      </c>
    </row>
    <row r="28" spans="1:22" s="1" customFormat="1" ht="14.25" customHeight="1">
      <c r="A28" s="150"/>
      <c r="B28" s="55"/>
      <c r="C28" s="52"/>
      <c r="D28" s="135"/>
      <c r="E28" s="137"/>
      <c r="F28" s="138"/>
      <c r="G28" s="139"/>
      <c r="H28" s="143"/>
      <c r="I28" s="145" t="s">
        <v>17</v>
      </c>
      <c r="J28" s="146"/>
      <c r="K28" s="147" t="s">
        <v>62</v>
      </c>
      <c r="P28" s="1">
        <f t="shared" ref="P28:P41" si="0">VALUE(A27)</f>
        <v>0</v>
      </c>
      <c r="Q28" s="1">
        <v>2</v>
      </c>
      <c r="R28" s="1">
        <f t="shared" ref="R28:R30" si="1">MATCH(Q28,P:P,0)</f>
        <v>31</v>
      </c>
      <c r="S28" s="1" t="e">
        <f ca="1">VLOOKUP(VALUE(INDIRECT(ADDRESS(R28,10))),#REF!,14,FALSE)</f>
        <v>#REF!</v>
      </c>
      <c r="T28" s="1" t="e">
        <f ca="1">VLOOKUP(VALUE(INDIRECT(ADDRESS(R28+2,10))),#REF!,14,FALSE)</f>
        <v>#REF!</v>
      </c>
      <c r="U28" s="1" t="e">
        <f ca="1">VLOOKUP(VALUE(INDIRECT(ADDRESS(R28,10))),#REF!,2,FALSE)</f>
        <v>#REF!</v>
      </c>
      <c r="V28" s="1" t="e">
        <f ca="1">VLOOKUP(VALUE(INDIRECT(ADDRESS(R28+2,10))),#REF!,2,FALSE)</f>
        <v>#REF!</v>
      </c>
    </row>
    <row r="29" spans="1:22" s="1" customFormat="1" ht="24.75" customHeight="1" thickBot="1">
      <c r="A29" s="151"/>
      <c r="B29" s="54"/>
      <c r="C29" s="53"/>
      <c r="D29" s="136"/>
      <c r="E29" s="140"/>
      <c r="F29" s="141"/>
      <c r="G29" s="142"/>
      <c r="H29" s="144"/>
      <c r="I29" s="23" t="s">
        <v>54</v>
      </c>
      <c r="J29" s="56"/>
      <c r="K29" s="148"/>
      <c r="P29" s="1">
        <f t="shared" si="0"/>
        <v>0</v>
      </c>
      <c r="Q29" s="1">
        <v>3</v>
      </c>
      <c r="R29" s="1">
        <f t="shared" si="1"/>
        <v>35</v>
      </c>
      <c r="S29" s="1" t="e">
        <f ca="1">VLOOKUP(VALUE(INDIRECT(ADDRESS(R29,10))),#REF!,14,FALSE)</f>
        <v>#REF!</v>
      </c>
      <c r="T29" s="1" t="e">
        <f ca="1">VLOOKUP(VALUE(INDIRECT(ADDRESS(R29+2,10))),#REF!,14,FALSE)</f>
        <v>#REF!</v>
      </c>
      <c r="U29" s="1" t="e">
        <f ca="1">VLOOKUP(VALUE(INDIRECT(ADDRESS(R29,10))),#REF!,2,FALSE)</f>
        <v>#REF!</v>
      </c>
      <c r="V29" s="1" t="e">
        <f ca="1">VLOOKUP(VALUE(INDIRECT(ADDRESS(R29+2,10))),#REF!,2,FALSE)</f>
        <v>#REF!</v>
      </c>
    </row>
    <row r="30" spans="1:22" s="1" customFormat="1" ht="14.25" customHeight="1">
      <c r="A30" s="149" t="s">
        <v>19</v>
      </c>
      <c r="B30" s="55"/>
      <c r="C30" s="52"/>
      <c r="D30" s="135"/>
      <c r="E30" s="137"/>
      <c r="F30" s="138"/>
      <c r="G30" s="139"/>
      <c r="H30" s="143"/>
      <c r="I30" s="145" t="s">
        <v>17</v>
      </c>
      <c r="J30" s="146"/>
      <c r="K30" s="147" t="s">
        <v>62</v>
      </c>
      <c r="P30" s="1">
        <f t="shared" si="0"/>
        <v>0</v>
      </c>
      <c r="Q30" s="1">
        <v>4</v>
      </c>
      <c r="R30" s="1">
        <f t="shared" si="1"/>
        <v>39</v>
      </c>
      <c r="S30" s="1" t="e">
        <f ca="1">VLOOKUP(VALUE(INDIRECT(ADDRESS(R30,10))),#REF!,14,FALSE)</f>
        <v>#REF!</v>
      </c>
      <c r="T30" s="1" t="e">
        <f ca="1">VLOOKUP(VALUE(INDIRECT(ADDRESS(R30+2,10))),#REF!,14,FALSE)</f>
        <v>#REF!</v>
      </c>
      <c r="U30" s="1" t="e">
        <f ca="1">VLOOKUP(VALUE(INDIRECT(ADDRESS(R30,10))),#REF!,2,FALSE)</f>
        <v>#REF!</v>
      </c>
      <c r="V30" s="1" t="e">
        <f ca="1">VLOOKUP(VALUE(INDIRECT(ADDRESS(R30+2,10))),#REF!,2,FALSE)</f>
        <v>#REF!</v>
      </c>
    </row>
    <row r="31" spans="1:22" s="1" customFormat="1" ht="24.75" customHeight="1" thickBot="1">
      <c r="A31" s="150"/>
      <c r="B31" s="54"/>
      <c r="C31" s="53"/>
      <c r="D31" s="136"/>
      <c r="E31" s="140"/>
      <c r="F31" s="141"/>
      <c r="G31" s="142"/>
      <c r="H31" s="144"/>
      <c r="I31" s="23" t="s">
        <v>54</v>
      </c>
      <c r="J31" s="56"/>
      <c r="K31" s="148"/>
      <c r="P31" s="1">
        <f t="shared" si="0"/>
        <v>2</v>
      </c>
    </row>
    <row r="32" spans="1:22" s="1" customFormat="1" ht="14.25" customHeight="1">
      <c r="A32" s="150"/>
      <c r="B32" s="55"/>
      <c r="C32" s="52"/>
      <c r="D32" s="135"/>
      <c r="E32" s="137"/>
      <c r="F32" s="138"/>
      <c r="G32" s="139"/>
      <c r="H32" s="143"/>
      <c r="I32" s="145" t="s">
        <v>17</v>
      </c>
      <c r="J32" s="146"/>
      <c r="K32" s="147" t="s">
        <v>62</v>
      </c>
      <c r="P32" s="1">
        <f t="shared" si="0"/>
        <v>0</v>
      </c>
    </row>
    <row r="33" spans="1:16" s="1" customFormat="1" ht="24.75" customHeight="1" thickBot="1">
      <c r="A33" s="151"/>
      <c r="B33" s="54"/>
      <c r="C33" s="53"/>
      <c r="D33" s="136"/>
      <c r="E33" s="140"/>
      <c r="F33" s="141"/>
      <c r="G33" s="142"/>
      <c r="H33" s="144"/>
      <c r="I33" s="23" t="s">
        <v>54</v>
      </c>
      <c r="J33" s="56"/>
      <c r="K33" s="148"/>
      <c r="P33" s="1">
        <f t="shared" si="0"/>
        <v>0</v>
      </c>
    </row>
    <row r="34" spans="1:16" s="1" customFormat="1" ht="14.25" customHeight="1">
      <c r="A34" s="149" t="s">
        <v>20</v>
      </c>
      <c r="B34" s="55"/>
      <c r="C34" s="52"/>
      <c r="D34" s="135"/>
      <c r="E34" s="137"/>
      <c r="F34" s="138"/>
      <c r="G34" s="139"/>
      <c r="H34" s="143"/>
      <c r="I34" s="145" t="s">
        <v>17</v>
      </c>
      <c r="J34" s="146"/>
      <c r="K34" s="147" t="s">
        <v>62</v>
      </c>
      <c r="P34" s="1">
        <f t="shared" si="0"/>
        <v>0</v>
      </c>
    </row>
    <row r="35" spans="1:16" s="1" customFormat="1" ht="24.75" customHeight="1" thickBot="1">
      <c r="A35" s="150"/>
      <c r="B35" s="54"/>
      <c r="C35" s="53"/>
      <c r="D35" s="136"/>
      <c r="E35" s="140"/>
      <c r="F35" s="141"/>
      <c r="G35" s="142"/>
      <c r="H35" s="144"/>
      <c r="I35" s="23" t="s">
        <v>54</v>
      </c>
      <c r="J35" s="56"/>
      <c r="K35" s="148"/>
      <c r="P35" s="1">
        <f t="shared" si="0"/>
        <v>3</v>
      </c>
    </row>
    <row r="36" spans="1:16" s="1" customFormat="1" ht="14.25" customHeight="1">
      <c r="A36" s="150"/>
      <c r="B36" s="55"/>
      <c r="C36" s="52"/>
      <c r="D36" s="135"/>
      <c r="E36" s="137"/>
      <c r="F36" s="138"/>
      <c r="G36" s="139"/>
      <c r="H36" s="143"/>
      <c r="I36" s="145" t="s">
        <v>17</v>
      </c>
      <c r="J36" s="146"/>
      <c r="K36" s="147" t="s">
        <v>62</v>
      </c>
      <c r="P36" s="1">
        <f t="shared" si="0"/>
        <v>0</v>
      </c>
    </row>
    <row r="37" spans="1:16" s="1" customFormat="1" ht="24.75" customHeight="1" thickBot="1">
      <c r="A37" s="151"/>
      <c r="B37" s="54"/>
      <c r="C37" s="53"/>
      <c r="D37" s="136"/>
      <c r="E37" s="140"/>
      <c r="F37" s="141"/>
      <c r="G37" s="142"/>
      <c r="H37" s="144"/>
      <c r="I37" s="23" t="s">
        <v>54</v>
      </c>
      <c r="J37" s="56"/>
      <c r="K37" s="148"/>
      <c r="P37" s="1">
        <f t="shared" si="0"/>
        <v>0</v>
      </c>
    </row>
    <row r="38" spans="1:16" s="1" customFormat="1" ht="14.25" customHeight="1">
      <c r="A38" s="149" t="s">
        <v>21</v>
      </c>
      <c r="B38" s="55"/>
      <c r="C38" s="52"/>
      <c r="D38" s="135"/>
      <c r="E38" s="137"/>
      <c r="F38" s="138"/>
      <c r="G38" s="139"/>
      <c r="H38" s="143"/>
      <c r="I38" s="145" t="s">
        <v>17</v>
      </c>
      <c r="J38" s="146"/>
      <c r="K38" s="147" t="s">
        <v>62</v>
      </c>
      <c r="P38" s="1">
        <f t="shared" si="0"/>
        <v>0</v>
      </c>
    </row>
    <row r="39" spans="1:16" s="1" customFormat="1" ht="24.75" customHeight="1" thickBot="1">
      <c r="A39" s="150"/>
      <c r="B39" s="54"/>
      <c r="C39" s="53"/>
      <c r="D39" s="136"/>
      <c r="E39" s="140"/>
      <c r="F39" s="141"/>
      <c r="G39" s="142"/>
      <c r="H39" s="144"/>
      <c r="I39" s="23" t="s">
        <v>54</v>
      </c>
      <c r="J39" s="56"/>
      <c r="K39" s="148"/>
      <c r="P39" s="1">
        <f t="shared" si="0"/>
        <v>4</v>
      </c>
    </row>
    <row r="40" spans="1:16" s="1" customFormat="1" ht="14.25" customHeight="1">
      <c r="A40" s="150"/>
      <c r="B40" s="55"/>
      <c r="C40" s="52"/>
      <c r="D40" s="135"/>
      <c r="E40" s="137"/>
      <c r="F40" s="138"/>
      <c r="G40" s="139"/>
      <c r="H40" s="143"/>
      <c r="I40" s="145" t="s">
        <v>17</v>
      </c>
      <c r="J40" s="146"/>
      <c r="K40" s="147" t="s">
        <v>62</v>
      </c>
      <c r="P40" s="1">
        <f t="shared" si="0"/>
        <v>0</v>
      </c>
    </row>
    <row r="41" spans="1:16" s="1" customFormat="1" ht="24.75" customHeight="1" thickBot="1">
      <c r="A41" s="151"/>
      <c r="B41" s="54"/>
      <c r="C41" s="53"/>
      <c r="D41" s="136"/>
      <c r="E41" s="140"/>
      <c r="F41" s="141"/>
      <c r="G41" s="142"/>
      <c r="H41" s="144"/>
      <c r="I41" s="23" t="s">
        <v>54</v>
      </c>
      <c r="J41" s="56"/>
      <c r="K41" s="148"/>
      <c r="P41" s="1">
        <f t="shared" si="0"/>
        <v>0</v>
      </c>
    </row>
    <row r="42" spans="1:16" s="1" customFormat="1" ht="15">
      <c r="A42" s="31" t="s">
        <v>22</v>
      </c>
      <c r="B42" s="6"/>
      <c r="C42" s="4"/>
      <c r="D42" s="4"/>
      <c r="E42" s="4"/>
      <c r="F42" s="4"/>
      <c r="G42" s="4"/>
      <c r="H42" s="4"/>
      <c r="I42" s="4"/>
      <c r="J42" s="4"/>
      <c r="K42" s="4"/>
    </row>
    <row r="43" spans="1:16" s="1" customFormat="1" ht="16.149999999999999" customHeight="1">
      <c r="A43" s="4" t="s">
        <v>56</v>
      </c>
      <c r="B43" s="4"/>
      <c r="C43" s="4"/>
      <c r="D43" s="4"/>
      <c r="E43" s="4"/>
      <c r="F43" s="4"/>
      <c r="G43" s="4"/>
      <c r="H43" s="4"/>
      <c r="I43" s="4"/>
      <c r="J43" s="4"/>
      <c r="K43" s="4"/>
    </row>
    <row r="44" spans="1:16" s="1" customFormat="1" ht="16.149999999999999" customHeight="1">
      <c r="A44" s="4" t="s">
        <v>23</v>
      </c>
      <c r="B44" s="4"/>
      <c r="C44" s="4"/>
      <c r="D44" s="4"/>
      <c r="E44" s="4"/>
      <c r="F44" s="4"/>
      <c r="G44" s="4"/>
      <c r="H44" s="4"/>
      <c r="I44" s="4"/>
      <c r="J44" s="4"/>
      <c r="K44" s="4"/>
    </row>
    <row r="45" spans="1:16" s="1" customFormat="1" ht="16.5" customHeight="1">
      <c r="A45" s="32" t="s">
        <v>77</v>
      </c>
      <c r="B45" s="6"/>
      <c r="C45" s="4"/>
      <c r="D45" s="4"/>
      <c r="E45" s="4"/>
      <c r="F45" s="4"/>
      <c r="G45" s="4"/>
      <c r="H45" s="4"/>
      <c r="I45" s="4"/>
      <c r="J45" s="4"/>
      <c r="K45" s="4"/>
    </row>
    <row r="46" spans="1:16" s="1" customFormat="1">
      <c r="A46" s="31" t="s">
        <v>78</v>
      </c>
      <c r="B46" s="4"/>
      <c r="C46" s="4"/>
      <c r="D46" s="4"/>
      <c r="E46" s="4"/>
      <c r="F46" s="4"/>
      <c r="G46" s="4"/>
      <c r="H46" s="4"/>
      <c r="I46" s="4"/>
      <c r="J46" s="4"/>
      <c r="K46" s="4"/>
    </row>
    <row r="47" spans="1:16" s="1" customFormat="1">
      <c r="A47" s="31" t="s">
        <v>79</v>
      </c>
      <c r="B47" s="4"/>
      <c r="C47" s="4"/>
      <c r="D47" s="4"/>
      <c r="E47" s="4"/>
      <c r="F47" s="4"/>
      <c r="G47" s="4"/>
      <c r="H47" s="4"/>
      <c r="I47" s="4"/>
      <c r="J47" s="4"/>
      <c r="K47" s="4"/>
    </row>
    <row r="48" spans="1:16" s="1" customFormat="1">
      <c r="A48" s="31" t="s">
        <v>80</v>
      </c>
      <c r="B48" s="4"/>
      <c r="C48" s="4"/>
      <c r="D48" s="4"/>
      <c r="E48" s="4"/>
      <c r="F48" s="4"/>
      <c r="G48" s="4"/>
      <c r="H48" s="4"/>
      <c r="I48" s="4"/>
      <c r="J48" s="4"/>
      <c r="K48" s="4"/>
    </row>
    <row r="49" spans="1:11" s="1" customFormat="1">
      <c r="A49" s="31" t="s">
        <v>81</v>
      </c>
      <c r="B49" s="4"/>
      <c r="C49" s="4"/>
      <c r="D49" s="4"/>
      <c r="E49" s="4"/>
      <c r="F49" s="4"/>
      <c r="G49" s="4"/>
      <c r="H49" s="4"/>
      <c r="I49" s="4"/>
      <c r="J49" s="4"/>
      <c r="K49" s="4"/>
    </row>
    <row r="50" spans="1:11" s="1" customFormat="1" ht="9.75" customHeight="1">
      <c r="A50" s="2"/>
      <c r="B50" s="4"/>
      <c r="C50" s="4"/>
      <c r="D50" s="4"/>
      <c r="E50" s="4"/>
      <c r="F50" s="4"/>
      <c r="G50" s="4"/>
      <c r="H50" s="4"/>
      <c r="I50" s="4"/>
      <c r="J50" s="4"/>
      <c r="K50" s="4"/>
    </row>
    <row r="51" spans="1:11" s="1" customFormat="1" ht="16.149999999999999" customHeight="1">
      <c r="A51" s="2"/>
      <c r="B51" s="4"/>
      <c r="C51" s="4"/>
      <c r="D51" s="4"/>
      <c r="E51" s="4"/>
      <c r="F51" s="4"/>
      <c r="G51" s="4"/>
      <c r="H51" s="4"/>
      <c r="I51" s="4"/>
      <c r="J51" s="4"/>
      <c r="K51" s="4"/>
    </row>
  </sheetData>
  <mergeCells count="44">
    <mergeCell ref="K38:K39"/>
    <mergeCell ref="K34:K35"/>
    <mergeCell ref="D36:D37"/>
    <mergeCell ref="E36:G37"/>
    <mergeCell ref="A38:A41"/>
    <mergeCell ref="D38:D39"/>
    <mergeCell ref="E38:G39"/>
    <mergeCell ref="H38:H39"/>
    <mergeCell ref="I38:J38"/>
    <mergeCell ref="D40:D41"/>
    <mergeCell ref="E40:G41"/>
    <mergeCell ref="H40:H41"/>
    <mergeCell ref="I40:J40"/>
    <mergeCell ref="K40:K41"/>
    <mergeCell ref="H36:H37"/>
    <mergeCell ref="I36:J36"/>
    <mergeCell ref="K36:K37"/>
    <mergeCell ref="A34:A37"/>
    <mergeCell ref="D34:D35"/>
    <mergeCell ref="E34:G35"/>
    <mergeCell ref="H34:H35"/>
    <mergeCell ref="I34:J34"/>
    <mergeCell ref="K30:K31"/>
    <mergeCell ref="D32:D33"/>
    <mergeCell ref="E32:G33"/>
    <mergeCell ref="H32:H33"/>
    <mergeCell ref="A26:A29"/>
    <mergeCell ref="D26:D27"/>
    <mergeCell ref="E26:G27"/>
    <mergeCell ref="H26:H27"/>
    <mergeCell ref="I26:J26"/>
    <mergeCell ref="K26:K27"/>
    <mergeCell ref="I32:J32"/>
    <mergeCell ref="K32:K33"/>
    <mergeCell ref="A30:A33"/>
    <mergeCell ref="D30:D31"/>
    <mergeCell ref="E30:G31"/>
    <mergeCell ref="H30:H31"/>
    <mergeCell ref="I30:J30"/>
    <mergeCell ref="D28:D29"/>
    <mergeCell ref="E28:G29"/>
    <mergeCell ref="H28:H29"/>
    <mergeCell ref="I28:J28"/>
    <mergeCell ref="K28:K29"/>
  </mergeCells>
  <phoneticPr fontId="8"/>
  <dataValidations count="4">
    <dataValidation type="list" showInputMessage="1" showErrorMessage="1" sqref="K26:K41" xr:uid="{F6613208-CD80-47CF-9BBA-42F7F8FDBA88}">
      <formula1>"　,在住,在勤,在学"</formula1>
    </dataValidation>
    <dataValidation type="list" allowBlank="1" showInputMessage="1" showErrorMessage="1" sqref="C7" xr:uid="{3E7D7719-6F31-41D8-BB46-C25274075177}">
      <formula1>"男子複一般,女子複一般,混合複一般,男子複シニア,女子複シニア,混合複シニア,男子単,女子単,男子トリプルス,女子トリプルス"</formula1>
    </dataValidation>
    <dataValidation type="list" showInputMessage="1" showErrorMessage="1" sqref="D7" xr:uid="{1E2900C4-1811-4F2A-8ABC-18E407F7D94D}">
      <formula1>INDIRECT($C$7)</formula1>
    </dataValidation>
    <dataValidation type="list" allowBlank="1" showInputMessage="1" showErrorMessage="1" sqref="I36:J36 I38:J38 I26:J26 I28:J28 I30:J30 I32:J32 I34:J34 I40:J40" xr:uid="{4273A123-2078-4717-90C0-E1B7725E6299}">
      <formula1>"有,無"</formula1>
    </dataValidation>
  </dataValidations>
  <printOptions gridLinesSet="0"/>
  <pageMargins left="0.49" right="0.14000000000000001" top="0.34" bottom="0.08" header="0.36" footer="0.5"/>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0528A-5C65-4C15-9EDB-6CB1F9C6B4B3}">
  <dimension ref="A1:V51"/>
  <sheetViews>
    <sheetView workbookViewId="0"/>
  </sheetViews>
  <sheetFormatPr defaultRowHeight="13.5"/>
  <cols>
    <col min="1" max="1" width="10.75" style="2" customWidth="1"/>
    <col min="2" max="2" width="1.5" style="2" customWidth="1"/>
    <col min="3" max="3" width="20.125" style="2" customWidth="1"/>
    <col min="4" max="4" width="4.375" style="2" customWidth="1"/>
    <col min="5" max="5" width="16.875" style="2" customWidth="1"/>
    <col min="6" max="6" width="9" style="2"/>
    <col min="7" max="7" width="0.875" style="2" customWidth="1"/>
    <col min="8" max="8" width="13.375" style="2" customWidth="1"/>
    <col min="9" max="10" width="4.75" style="2" customWidth="1"/>
    <col min="11" max="11" width="10.125" style="2" customWidth="1"/>
    <col min="12" max="15" width="10.25" style="2" customWidth="1"/>
    <col min="16" max="16" width="9" style="2" hidden="1" customWidth="1"/>
    <col min="17" max="17" width="4.75" style="2" hidden="1" customWidth="1"/>
    <col min="18" max="18" width="5" style="2" hidden="1" customWidth="1"/>
    <col min="19" max="22" width="9" style="2" hidden="1" customWidth="1"/>
    <col min="23" max="16384" width="9" style="2"/>
  </cols>
  <sheetData>
    <row r="1" spans="1:21" s="1" customFormat="1" ht="15.75" customHeight="1">
      <c r="A1" s="4"/>
      <c r="B1" s="4"/>
      <c r="C1" s="4"/>
      <c r="D1" s="4"/>
      <c r="E1" s="4"/>
      <c r="F1" s="4"/>
      <c r="G1" s="4"/>
      <c r="H1" s="4"/>
      <c r="I1" s="4"/>
      <c r="J1" s="4"/>
      <c r="K1" s="5" t="s">
        <v>61</v>
      </c>
      <c r="R1" s="2"/>
    </row>
    <row r="2" spans="1:21" s="64" customFormat="1" ht="17.25" customHeight="1">
      <c r="A2" s="61" t="s">
        <v>196</v>
      </c>
      <c r="B2" s="61"/>
      <c r="C2" s="61"/>
      <c r="D2" s="61"/>
      <c r="E2" s="61"/>
      <c r="F2" s="61"/>
      <c r="G2" s="61"/>
      <c r="H2" s="61"/>
      <c r="I2" s="61"/>
      <c r="J2" s="61"/>
      <c r="K2" s="61"/>
      <c r="L2" s="63"/>
      <c r="M2" s="63"/>
      <c r="N2" s="63"/>
      <c r="O2" s="63"/>
      <c r="P2" s="63"/>
      <c r="Q2" s="63"/>
      <c r="R2" s="63"/>
      <c r="S2" s="63"/>
      <c r="T2" s="63"/>
      <c r="U2" s="63"/>
    </row>
    <row r="3" spans="1:21" s="64" customFormat="1" ht="17.25" customHeight="1">
      <c r="A3" s="65" t="s">
        <v>203</v>
      </c>
      <c r="B3" s="65"/>
      <c r="C3" s="65"/>
      <c r="D3" s="65"/>
      <c r="E3" s="65"/>
      <c r="F3" s="65"/>
      <c r="G3" s="65"/>
      <c r="H3" s="65"/>
      <c r="I3" s="65"/>
      <c r="J3" s="65"/>
      <c r="K3" s="65"/>
      <c r="L3" s="63"/>
      <c r="M3" s="63"/>
      <c r="N3" s="63"/>
      <c r="O3" s="63"/>
      <c r="P3" s="63"/>
      <c r="Q3" s="63"/>
      <c r="R3" s="63"/>
      <c r="S3" s="63"/>
      <c r="T3" s="63"/>
      <c r="U3" s="63"/>
    </row>
    <row r="4" spans="1:21" s="64" customFormat="1" ht="8.25" customHeight="1">
      <c r="A4" s="65" t="s">
        <v>0</v>
      </c>
      <c r="B4" s="65"/>
      <c r="C4" s="65"/>
      <c r="D4" s="65"/>
      <c r="E4" s="65"/>
      <c r="F4" s="65"/>
      <c r="G4" s="65"/>
      <c r="H4" s="65"/>
      <c r="I4" s="65"/>
      <c r="J4" s="65"/>
      <c r="K4" s="65"/>
      <c r="L4" s="63"/>
      <c r="M4" s="63"/>
      <c r="N4" s="63"/>
      <c r="O4" s="63"/>
      <c r="P4" s="63"/>
      <c r="Q4" s="63"/>
      <c r="R4" s="63"/>
      <c r="S4" s="63"/>
      <c r="T4" s="63"/>
      <c r="U4" s="63"/>
    </row>
    <row r="5" spans="1:21" s="64" customFormat="1" ht="17.25" customHeight="1">
      <c r="A5" s="61" t="s">
        <v>55</v>
      </c>
      <c r="B5" s="66"/>
      <c r="C5" s="67">
        <v>45912</v>
      </c>
      <c r="D5" s="68"/>
      <c r="E5" s="68"/>
      <c r="F5" s="69"/>
      <c r="G5" s="69"/>
      <c r="H5" s="61"/>
      <c r="I5" s="61"/>
      <c r="J5" s="61"/>
      <c r="K5" s="61"/>
      <c r="L5" s="63"/>
      <c r="M5" s="63"/>
      <c r="N5" s="63"/>
      <c r="O5" s="63"/>
      <c r="P5" s="63"/>
      <c r="Q5" s="63"/>
      <c r="R5" s="63"/>
      <c r="S5" s="63"/>
      <c r="T5" s="63"/>
      <c r="U5" s="63"/>
    </row>
    <row r="6" spans="1:21" s="64" customFormat="1" ht="6.75" customHeight="1">
      <c r="A6" s="70"/>
      <c r="B6" s="70"/>
      <c r="C6" s="70"/>
      <c r="D6" s="70"/>
      <c r="E6" s="70"/>
      <c r="F6" s="70"/>
      <c r="G6" s="70"/>
      <c r="H6" s="70"/>
      <c r="J6" s="71"/>
      <c r="K6" s="70"/>
    </row>
    <row r="7" spans="1:21" s="64" customFormat="1" ht="17.25" customHeight="1">
      <c r="A7" s="70" t="s">
        <v>1</v>
      </c>
      <c r="B7" s="70"/>
      <c r="C7" s="72" t="s">
        <v>37</v>
      </c>
      <c r="D7" s="73" t="s">
        <v>88</v>
      </c>
      <c r="E7" s="70"/>
      <c r="F7" s="70"/>
      <c r="G7" s="70"/>
      <c r="H7" s="74"/>
      <c r="I7" s="71" t="s">
        <v>84</v>
      </c>
      <c r="J7" s="70"/>
      <c r="K7" s="70"/>
      <c r="L7" s="75"/>
      <c r="M7" s="75"/>
      <c r="N7" s="75"/>
      <c r="O7" s="75"/>
      <c r="T7" s="75"/>
      <c r="U7" s="75"/>
    </row>
    <row r="8" spans="1:21" s="64" customFormat="1" ht="17.25" customHeight="1">
      <c r="A8" s="70"/>
      <c r="B8" s="70"/>
      <c r="C8" s="76" t="s">
        <v>85</v>
      </c>
      <c r="D8" s="76" t="s">
        <v>85</v>
      </c>
      <c r="E8" s="70"/>
      <c r="F8" s="70"/>
      <c r="G8" s="70"/>
      <c r="H8" s="74"/>
      <c r="J8" s="70"/>
      <c r="K8" s="70"/>
      <c r="L8" s="75"/>
      <c r="M8" s="75"/>
      <c r="N8" s="75"/>
      <c r="O8" s="75"/>
      <c r="T8" s="75"/>
      <c r="U8" s="75"/>
    </row>
    <row r="9" spans="1:21" s="64" customFormat="1" ht="17.25" customHeight="1">
      <c r="A9" s="70"/>
      <c r="B9" s="70"/>
      <c r="C9" s="70" t="s">
        <v>86</v>
      </c>
      <c r="D9" s="70"/>
      <c r="E9" s="74"/>
      <c r="F9" s="74"/>
      <c r="G9" s="70"/>
      <c r="H9" s="74"/>
      <c r="I9" s="70"/>
      <c r="J9" s="70"/>
      <c r="K9" s="70"/>
      <c r="L9" s="75"/>
      <c r="M9" s="75"/>
      <c r="N9" s="75"/>
      <c r="O9" s="75"/>
      <c r="T9" s="75"/>
      <c r="U9" s="75"/>
    </row>
    <row r="10" spans="1:21" s="1" customFormat="1" ht="17.25" hidden="1" customHeight="1">
      <c r="A10" s="4"/>
      <c r="B10" s="4"/>
      <c r="C10" s="6"/>
      <c r="D10" s="4"/>
      <c r="E10" s="4"/>
      <c r="F10" s="4"/>
      <c r="G10" s="4"/>
      <c r="H10" s="6"/>
      <c r="I10" s="4"/>
      <c r="J10" s="4"/>
      <c r="K10" s="4"/>
      <c r="L10" s="2"/>
      <c r="M10" s="2"/>
      <c r="N10" s="2"/>
      <c r="O10" s="2"/>
      <c r="T10" s="2"/>
      <c r="U10" s="2"/>
    </row>
    <row r="11" spans="1:21" s="1" customFormat="1" ht="17.25" hidden="1" customHeight="1">
      <c r="A11" s="4"/>
      <c r="B11" s="4"/>
      <c r="C11" s="4"/>
      <c r="D11" s="4"/>
      <c r="E11" s="4"/>
      <c r="F11" s="4"/>
      <c r="G11" s="4"/>
      <c r="H11" s="6"/>
      <c r="I11" s="4"/>
      <c r="J11" s="4"/>
      <c r="K11" s="4"/>
      <c r="L11" s="2"/>
      <c r="M11" s="2"/>
      <c r="N11" s="2"/>
      <c r="O11" s="2"/>
      <c r="T11" s="2"/>
      <c r="U11" s="2"/>
    </row>
    <row r="12" spans="1:21" s="1" customFormat="1" ht="17.25" hidden="1" customHeight="1">
      <c r="A12" s="4"/>
      <c r="B12" s="4"/>
      <c r="C12" s="4"/>
      <c r="D12" s="4"/>
      <c r="G12" s="5"/>
      <c r="H12" s="26"/>
      <c r="I12" s="4"/>
      <c r="J12" s="26"/>
      <c r="L12" s="2"/>
      <c r="M12" s="2"/>
      <c r="N12" s="2"/>
      <c r="O12" s="2"/>
      <c r="T12" s="2"/>
      <c r="U12" s="2"/>
    </row>
    <row r="13" spans="1:21" s="1" customFormat="1" ht="17.25" hidden="1" customHeight="1">
      <c r="A13" s="4"/>
      <c r="B13" s="4"/>
      <c r="C13" s="4"/>
      <c r="D13" s="4"/>
      <c r="E13" s="4"/>
      <c r="F13" s="4"/>
      <c r="G13" s="4"/>
      <c r="H13" s="6"/>
      <c r="I13" s="4"/>
      <c r="J13" s="4"/>
      <c r="K13" s="4"/>
      <c r="L13" s="2"/>
      <c r="M13" s="2"/>
      <c r="N13" s="2"/>
      <c r="O13" s="2"/>
      <c r="T13" s="2"/>
      <c r="U13" s="2"/>
    </row>
    <row r="14" spans="1:21" s="1" customFormat="1" ht="17.25" hidden="1" customHeight="1">
      <c r="A14" s="4"/>
      <c r="B14" s="4"/>
      <c r="C14" s="4"/>
      <c r="D14" s="4"/>
      <c r="E14" s="4"/>
      <c r="F14" s="4"/>
      <c r="G14" s="4"/>
      <c r="H14" s="6"/>
      <c r="I14" s="4"/>
      <c r="J14" s="4"/>
      <c r="K14" s="4"/>
      <c r="L14" s="2"/>
      <c r="M14" s="2"/>
      <c r="N14" s="2"/>
      <c r="O14" s="2"/>
      <c r="T14" s="2"/>
      <c r="U14" s="2"/>
    </row>
    <row r="15" spans="1:21" s="1" customFormat="1" ht="17.25" hidden="1" customHeight="1">
      <c r="A15" s="4"/>
      <c r="B15" s="4"/>
      <c r="C15" s="4"/>
      <c r="D15" s="4"/>
      <c r="G15" s="5"/>
      <c r="H15" s="26"/>
      <c r="I15" s="4"/>
      <c r="J15" s="26"/>
      <c r="L15" s="2"/>
      <c r="M15" s="2"/>
      <c r="N15" s="2"/>
      <c r="O15" s="2"/>
      <c r="T15" s="2"/>
      <c r="U15" s="2"/>
    </row>
    <row r="16" spans="1:21" s="1" customFormat="1" ht="19.5" hidden="1" customHeight="1">
      <c r="A16" s="4"/>
      <c r="B16" s="4"/>
      <c r="C16" s="4"/>
      <c r="D16" s="4"/>
      <c r="G16" s="5"/>
      <c r="J16" s="26"/>
      <c r="L16" s="2"/>
      <c r="M16" s="2"/>
      <c r="N16" s="2"/>
      <c r="O16" s="2"/>
      <c r="T16" s="2"/>
      <c r="U16" s="2"/>
    </row>
    <row r="17" spans="1:22" s="1" customFormat="1" ht="17.25" hidden="1" customHeight="1">
      <c r="A17" s="4"/>
      <c r="B17" s="4"/>
      <c r="C17" s="4"/>
      <c r="D17" s="4"/>
      <c r="G17" s="5"/>
      <c r="H17" s="57">
        <v>45191</v>
      </c>
      <c r="I17" s="58" t="s">
        <v>60</v>
      </c>
      <c r="J17" s="26"/>
      <c r="L17" s="2"/>
      <c r="M17" s="2"/>
      <c r="N17" s="2"/>
      <c r="O17" s="2"/>
      <c r="T17" s="2"/>
      <c r="U17" s="2"/>
    </row>
    <row r="18" spans="1:22" s="1" customFormat="1" ht="7.5" customHeight="1">
      <c r="A18" s="4"/>
      <c r="B18" s="4"/>
      <c r="C18" s="4"/>
      <c r="D18" s="4"/>
      <c r="G18" s="5"/>
      <c r="H18" s="26"/>
      <c r="I18" s="4"/>
      <c r="J18" s="26"/>
      <c r="L18" s="2"/>
      <c r="M18" s="2"/>
      <c r="N18" s="2"/>
      <c r="O18" s="2"/>
      <c r="T18" s="2"/>
      <c r="U18" s="2"/>
    </row>
    <row r="19" spans="1:22" s="1" customFormat="1" ht="24.95" customHeight="1">
      <c r="A19" s="7" t="s">
        <v>76</v>
      </c>
      <c r="B19" s="7"/>
      <c r="C19" s="50"/>
      <c r="D19" s="7"/>
      <c r="E19" s="7"/>
      <c r="F19" s="7"/>
      <c r="G19" s="4"/>
      <c r="H19" s="4"/>
      <c r="I19" s="4"/>
      <c r="J19" s="4"/>
      <c r="K19" s="4"/>
    </row>
    <row r="20" spans="1:22" s="1" customFormat="1" ht="25.9" customHeight="1">
      <c r="A20" s="7" t="s">
        <v>2</v>
      </c>
      <c r="B20" s="7"/>
      <c r="C20" s="51"/>
      <c r="D20" s="7"/>
      <c r="E20" s="7"/>
      <c r="F20" s="7"/>
      <c r="G20" s="4"/>
      <c r="H20" s="7" t="s">
        <v>3</v>
      </c>
      <c r="I20" s="51"/>
      <c r="J20" s="7"/>
      <c r="K20" s="7"/>
      <c r="O20" s="2"/>
    </row>
    <row r="21" spans="1:22" s="1" customFormat="1" ht="25.9" customHeight="1">
      <c r="A21" s="4"/>
      <c r="B21" s="4"/>
      <c r="C21" s="51"/>
      <c r="D21" s="7"/>
      <c r="E21" s="7"/>
      <c r="F21" s="7"/>
      <c r="G21" s="4"/>
      <c r="H21" s="6"/>
      <c r="I21" s="4"/>
      <c r="J21" s="4"/>
      <c r="K21" s="4"/>
    </row>
    <row r="22" spans="1:22" s="1" customFormat="1" ht="15.6" customHeight="1" thickBot="1">
      <c r="A22" s="4"/>
      <c r="B22" s="4"/>
      <c r="C22" s="4"/>
      <c r="D22" s="4"/>
      <c r="E22" s="4"/>
      <c r="F22" s="4"/>
      <c r="G22" s="4"/>
      <c r="H22" s="6"/>
      <c r="I22" s="4"/>
      <c r="J22" s="4"/>
      <c r="K22" s="4"/>
    </row>
    <row r="23" spans="1:22" s="1" customFormat="1" ht="16.149999999999999" customHeight="1">
      <c r="A23" s="8" t="s">
        <v>4</v>
      </c>
      <c r="B23" s="35"/>
      <c r="C23" s="49" t="s">
        <v>59</v>
      </c>
      <c r="D23" s="9"/>
      <c r="E23" s="11"/>
      <c r="F23" s="10"/>
      <c r="G23" s="10"/>
      <c r="H23" s="11"/>
      <c r="I23" s="27" t="s">
        <v>5</v>
      </c>
      <c r="J23" s="28"/>
      <c r="K23" s="12" t="s">
        <v>6</v>
      </c>
    </row>
    <row r="24" spans="1:22" s="1" customFormat="1" ht="16.149999999999999" customHeight="1">
      <c r="A24" s="13" t="s">
        <v>7</v>
      </c>
      <c r="B24" s="14"/>
      <c r="C24" s="15" t="s">
        <v>8</v>
      </c>
      <c r="D24" s="16" t="s">
        <v>9</v>
      </c>
      <c r="E24" s="17" t="s">
        <v>10</v>
      </c>
      <c r="F24" s="15"/>
      <c r="G24" s="15"/>
      <c r="H24" s="18" t="s">
        <v>11</v>
      </c>
      <c r="I24" s="29" t="s">
        <v>12</v>
      </c>
      <c r="J24" s="30"/>
      <c r="K24" s="19" t="s">
        <v>13</v>
      </c>
    </row>
    <row r="25" spans="1:22" s="1" customFormat="1" ht="16.149999999999999" customHeight="1" thickBot="1">
      <c r="A25" s="20" t="s">
        <v>14</v>
      </c>
      <c r="B25" s="21"/>
      <c r="C25" s="33"/>
      <c r="D25" s="21"/>
      <c r="E25" s="22"/>
      <c r="F25" s="34"/>
      <c r="G25" s="34"/>
      <c r="H25" s="22"/>
      <c r="I25" s="24" t="s">
        <v>15</v>
      </c>
      <c r="J25" s="25"/>
      <c r="K25" s="59" t="s">
        <v>16</v>
      </c>
    </row>
    <row r="26" spans="1:22" s="1" customFormat="1" ht="14.25" customHeight="1" thickBot="1">
      <c r="A26" s="134" t="s">
        <v>18</v>
      </c>
      <c r="B26" s="55"/>
      <c r="C26" s="52"/>
      <c r="D26" s="135"/>
      <c r="E26" s="137"/>
      <c r="F26" s="138"/>
      <c r="G26" s="139"/>
      <c r="H26" s="143"/>
      <c r="I26" s="145" t="s">
        <v>17</v>
      </c>
      <c r="J26" s="146"/>
      <c r="K26" s="147" t="s">
        <v>62</v>
      </c>
    </row>
    <row r="27" spans="1:22" s="1" customFormat="1" ht="24.75" customHeight="1" thickBot="1">
      <c r="A27" s="134"/>
      <c r="B27" s="54"/>
      <c r="C27" s="53"/>
      <c r="D27" s="136"/>
      <c r="E27" s="140"/>
      <c r="F27" s="141"/>
      <c r="G27" s="142"/>
      <c r="H27" s="144"/>
      <c r="I27" s="23" t="s">
        <v>54</v>
      </c>
      <c r="J27" s="56"/>
      <c r="K27" s="148"/>
      <c r="P27" s="1">
        <f>VALUE(A26)</f>
        <v>1</v>
      </c>
      <c r="Q27" s="1">
        <v>1</v>
      </c>
      <c r="R27" s="1">
        <f>MATCH(Q27,P:P,0)</f>
        <v>27</v>
      </c>
      <c r="S27" s="1" t="e">
        <f ca="1">VLOOKUP(VALUE(INDIRECT(ADDRESS(R27,10))),#REF!,14,FALSE)</f>
        <v>#REF!</v>
      </c>
      <c r="T27" s="1" t="e">
        <f ca="1">VLOOKUP(VALUE(INDIRECT(ADDRESS(R27+2,10))),#REF!,14,FALSE)</f>
        <v>#REF!</v>
      </c>
      <c r="U27" s="1" t="e">
        <f ca="1">VLOOKUP(VALUE(INDIRECT(ADDRESS(R27,10))),#REF!,2,FALSE)</f>
        <v>#REF!</v>
      </c>
      <c r="V27" s="1" t="e">
        <f ca="1">VLOOKUP(VALUE(INDIRECT(ADDRESS(R27+2,10))),#REF!,2,FALSE)</f>
        <v>#REF!</v>
      </c>
    </row>
    <row r="28" spans="1:22" s="1" customFormat="1" ht="14.25" customHeight="1" thickBot="1">
      <c r="A28" s="134" t="s">
        <v>209</v>
      </c>
      <c r="B28" s="55"/>
      <c r="C28" s="52"/>
      <c r="D28" s="135"/>
      <c r="E28" s="137"/>
      <c r="F28" s="138"/>
      <c r="G28" s="139"/>
      <c r="H28" s="143"/>
      <c r="I28" s="145" t="s">
        <v>17</v>
      </c>
      <c r="J28" s="146"/>
      <c r="K28" s="147" t="s">
        <v>62</v>
      </c>
      <c r="P28" s="1">
        <f t="shared" ref="P28:P41" si="0">VALUE(A27)</f>
        <v>0</v>
      </c>
      <c r="Q28" s="1">
        <v>2</v>
      </c>
      <c r="R28" s="1">
        <f t="shared" ref="R28:R30" si="1">MATCH(Q28,P:P,0)</f>
        <v>29</v>
      </c>
      <c r="S28" s="1" t="e">
        <f ca="1">VLOOKUP(VALUE(INDIRECT(ADDRESS(R28,10))),#REF!,14,FALSE)</f>
        <v>#REF!</v>
      </c>
      <c r="T28" s="1" t="e">
        <f ca="1">VLOOKUP(VALUE(INDIRECT(ADDRESS(R28+2,10))),#REF!,14,FALSE)</f>
        <v>#REF!</v>
      </c>
      <c r="U28" s="1" t="e">
        <f ca="1">VLOOKUP(VALUE(INDIRECT(ADDRESS(R28,10))),#REF!,2,FALSE)</f>
        <v>#REF!</v>
      </c>
      <c r="V28" s="1" t="e">
        <f ca="1">VLOOKUP(VALUE(INDIRECT(ADDRESS(R28+2,10))),#REF!,2,FALSE)</f>
        <v>#REF!</v>
      </c>
    </row>
    <row r="29" spans="1:22" s="1" customFormat="1" ht="24.75" customHeight="1" thickBot="1">
      <c r="A29" s="134"/>
      <c r="B29" s="54"/>
      <c r="C29" s="53"/>
      <c r="D29" s="136"/>
      <c r="E29" s="140"/>
      <c r="F29" s="141"/>
      <c r="G29" s="142"/>
      <c r="H29" s="144"/>
      <c r="I29" s="23" t="s">
        <v>54</v>
      </c>
      <c r="J29" s="56"/>
      <c r="K29" s="148"/>
      <c r="P29" s="1">
        <f t="shared" si="0"/>
        <v>2</v>
      </c>
      <c r="Q29" s="1">
        <v>3</v>
      </c>
      <c r="R29" s="1">
        <f t="shared" si="1"/>
        <v>31</v>
      </c>
      <c r="S29" s="1" t="e">
        <f ca="1">VLOOKUP(VALUE(INDIRECT(ADDRESS(R29,10))),#REF!,14,FALSE)</f>
        <v>#REF!</v>
      </c>
      <c r="T29" s="1" t="e">
        <f ca="1">VLOOKUP(VALUE(INDIRECT(ADDRESS(R29+2,10))),#REF!,14,FALSE)</f>
        <v>#REF!</v>
      </c>
      <c r="U29" s="1" t="e">
        <f ca="1">VLOOKUP(VALUE(INDIRECT(ADDRESS(R29,10))),#REF!,2,FALSE)</f>
        <v>#REF!</v>
      </c>
      <c r="V29" s="1" t="e">
        <f ca="1">VLOOKUP(VALUE(INDIRECT(ADDRESS(R29+2,10))),#REF!,2,FALSE)</f>
        <v>#REF!</v>
      </c>
    </row>
    <row r="30" spans="1:22" s="1" customFormat="1" ht="14.25" customHeight="1" thickBot="1">
      <c r="A30" s="134" t="s">
        <v>210</v>
      </c>
      <c r="B30" s="55"/>
      <c r="C30" s="52"/>
      <c r="D30" s="135"/>
      <c r="E30" s="137"/>
      <c r="F30" s="138"/>
      <c r="G30" s="139"/>
      <c r="H30" s="143"/>
      <c r="I30" s="145" t="s">
        <v>17</v>
      </c>
      <c r="J30" s="146"/>
      <c r="K30" s="147" t="s">
        <v>62</v>
      </c>
      <c r="P30" s="1">
        <f t="shared" si="0"/>
        <v>0</v>
      </c>
      <c r="Q30" s="1">
        <v>4</v>
      </c>
      <c r="R30" s="1">
        <f t="shared" si="1"/>
        <v>33</v>
      </c>
      <c r="S30" s="1" t="e">
        <f ca="1">VLOOKUP(VALUE(INDIRECT(ADDRESS(R30,10))),#REF!,14,FALSE)</f>
        <v>#REF!</v>
      </c>
      <c r="T30" s="1" t="e">
        <f ca="1">VLOOKUP(VALUE(INDIRECT(ADDRESS(R30+2,10))),#REF!,14,FALSE)</f>
        <v>#REF!</v>
      </c>
      <c r="U30" s="1" t="e">
        <f ca="1">VLOOKUP(VALUE(INDIRECT(ADDRESS(R30,10))),#REF!,2,FALSE)</f>
        <v>#REF!</v>
      </c>
      <c r="V30" s="1" t="e">
        <f ca="1">VLOOKUP(VALUE(INDIRECT(ADDRESS(R30+2,10))),#REF!,2,FALSE)</f>
        <v>#REF!</v>
      </c>
    </row>
    <row r="31" spans="1:22" s="1" customFormat="1" ht="24.75" customHeight="1" thickBot="1">
      <c r="A31" s="134"/>
      <c r="B31" s="54"/>
      <c r="C31" s="53"/>
      <c r="D31" s="136"/>
      <c r="E31" s="140"/>
      <c r="F31" s="141"/>
      <c r="G31" s="142"/>
      <c r="H31" s="144"/>
      <c r="I31" s="23" t="s">
        <v>54</v>
      </c>
      <c r="J31" s="56"/>
      <c r="K31" s="148"/>
      <c r="P31" s="1">
        <f t="shared" si="0"/>
        <v>3</v>
      </c>
    </row>
    <row r="32" spans="1:22" s="1" customFormat="1" ht="14.25" customHeight="1" thickBot="1">
      <c r="A32" s="134" t="s">
        <v>211</v>
      </c>
      <c r="B32" s="55"/>
      <c r="C32" s="52"/>
      <c r="D32" s="135"/>
      <c r="E32" s="137"/>
      <c r="F32" s="138"/>
      <c r="G32" s="139"/>
      <c r="H32" s="143"/>
      <c r="I32" s="145" t="s">
        <v>17</v>
      </c>
      <c r="J32" s="146"/>
      <c r="K32" s="147" t="s">
        <v>62</v>
      </c>
      <c r="P32" s="1">
        <f t="shared" si="0"/>
        <v>0</v>
      </c>
    </row>
    <row r="33" spans="1:16" s="1" customFormat="1" ht="24.75" customHeight="1" thickBot="1">
      <c r="A33" s="134"/>
      <c r="B33" s="54"/>
      <c r="C33" s="53"/>
      <c r="D33" s="136"/>
      <c r="E33" s="140"/>
      <c r="F33" s="141"/>
      <c r="G33" s="142"/>
      <c r="H33" s="144"/>
      <c r="I33" s="23" t="s">
        <v>54</v>
      </c>
      <c r="J33" s="56"/>
      <c r="K33" s="148"/>
      <c r="P33" s="1">
        <f t="shared" si="0"/>
        <v>4</v>
      </c>
    </row>
    <row r="34" spans="1:16" s="1" customFormat="1" ht="14.25" customHeight="1" thickBot="1">
      <c r="A34" s="134" t="s">
        <v>212</v>
      </c>
      <c r="B34" s="55"/>
      <c r="C34" s="52"/>
      <c r="D34" s="135"/>
      <c r="E34" s="137"/>
      <c r="F34" s="138"/>
      <c r="G34" s="139"/>
      <c r="H34" s="143"/>
      <c r="I34" s="145" t="s">
        <v>17</v>
      </c>
      <c r="J34" s="146"/>
      <c r="K34" s="147" t="s">
        <v>62</v>
      </c>
      <c r="P34" s="1">
        <f t="shared" si="0"/>
        <v>0</v>
      </c>
    </row>
    <row r="35" spans="1:16" s="1" customFormat="1" ht="24.75" customHeight="1" thickBot="1">
      <c r="A35" s="134"/>
      <c r="B35" s="54"/>
      <c r="C35" s="53"/>
      <c r="D35" s="136"/>
      <c r="E35" s="140"/>
      <c r="F35" s="141"/>
      <c r="G35" s="142"/>
      <c r="H35" s="144"/>
      <c r="I35" s="23" t="s">
        <v>54</v>
      </c>
      <c r="J35" s="56"/>
      <c r="K35" s="148"/>
      <c r="P35" s="1">
        <f t="shared" si="0"/>
        <v>5</v>
      </c>
    </row>
    <row r="36" spans="1:16" s="1" customFormat="1" ht="14.25" customHeight="1" thickBot="1">
      <c r="A36" s="134" t="s">
        <v>213</v>
      </c>
      <c r="B36" s="55"/>
      <c r="C36" s="52"/>
      <c r="D36" s="135"/>
      <c r="E36" s="137"/>
      <c r="F36" s="138"/>
      <c r="G36" s="139"/>
      <c r="H36" s="143"/>
      <c r="I36" s="145" t="s">
        <v>17</v>
      </c>
      <c r="J36" s="146"/>
      <c r="K36" s="147" t="s">
        <v>62</v>
      </c>
      <c r="P36" s="1">
        <f t="shared" si="0"/>
        <v>0</v>
      </c>
    </row>
    <row r="37" spans="1:16" s="1" customFormat="1" ht="24.75" customHeight="1" thickBot="1">
      <c r="A37" s="134"/>
      <c r="B37" s="54"/>
      <c r="C37" s="53"/>
      <c r="D37" s="136"/>
      <c r="E37" s="140"/>
      <c r="F37" s="141"/>
      <c r="G37" s="142"/>
      <c r="H37" s="144"/>
      <c r="I37" s="23" t="s">
        <v>54</v>
      </c>
      <c r="J37" s="56"/>
      <c r="K37" s="148"/>
      <c r="P37" s="1">
        <f t="shared" si="0"/>
        <v>6</v>
      </c>
    </row>
    <row r="38" spans="1:16" s="1" customFormat="1" ht="14.25" customHeight="1" thickBot="1">
      <c r="A38" s="134" t="s">
        <v>214</v>
      </c>
      <c r="B38" s="55"/>
      <c r="C38" s="52"/>
      <c r="D38" s="135"/>
      <c r="E38" s="137"/>
      <c r="F38" s="138"/>
      <c r="G38" s="139"/>
      <c r="H38" s="143"/>
      <c r="I38" s="145" t="s">
        <v>17</v>
      </c>
      <c r="J38" s="146"/>
      <c r="K38" s="147" t="s">
        <v>62</v>
      </c>
      <c r="P38" s="1">
        <f t="shared" si="0"/>
        <v>0</v>
      </c>
    </row>
    <row r="39" spans="1:16" s="1" customFormat="1" ht="24.75" customHeight="1" thickBot="1">
      <c r="A39" s="134"/>
      <c r="B39" s="54"/>
      <c r="C39" s="53"/>
      <c r="D39" s="136"/>
      <c r="E39" s="140"/>
      <c r="F39" s="141"/>
      <c r="G39" s="142"/>
      <c r="H39" s="144"/>
      <c r="I39" s="23" t="s">
        <v>54</v>
      </c>
      <c r="J39" s="56"/>
      <c r="K39" s="148"/>
      <c r="P39" s="1">
        <f t="shared" si="0"/>
        <v>7</v>
      </c>
    </row>
    <row r="40" spans="1:16" s="1" customFormat="1" ht="14.25" customHeight="1" thickBot="1">
      <c r="A40" s="134" t="s">
        <v>215</v>
      </c>
      <c r="B40" s="55"/>
      <c r="C40" s="52"/>
      <c r="D40" s="135"/>
      <c r="E40" s="137"/>
      <c r="F40" s="138"/>
      <c r="G40" s="139"/>
      <c r="H40" s="143"/>
      <c r="I40" s="145" t="s">
        <v>17</v>
      </c>
      <c r="J40" s="146"/>
      <c r="K40" s="147" t="s">
        <v>62</v>
      </c>
      <c r="P40" s="1">
        <f t="shared" si="0"/>
        <v>0</v>
      </c>
    </row>
    <row r="41" spans="1:16" s="1" customFormat="1" ht="24.75" customHeight="1" thickBot="1">
      <c r="A41" s="134"/>
      <c r="B41" s="54"/>
      <c r="C41" s="53"/>
      <c r="D41" s="136"/>
      <c r="E41" s="140"/>
      <c r="F41" s="141"/>
      <c r="G41" s="142"/>
      <c r="H41" s="144"/>
      <c r="I41" s="23" t="s">
        <v>54</v>
      </c>
      <c r="J41" s="56"/>
      <c r="K41" s="148"/>
      <c r="P41" s="1">
        <f t="shared" si="0"/>
        <v>8</v>
      </c>
    </row>
    <row r="42" spans="1:16" s="1" customFormat="1" ht="15">
      <c r="A42" s="31" t="s">
        <v>22</v>
      </c>
      <c r="B42" s="6"/>
      <c r="C42" s="4"/>
      <c r="D42" s="4"/>
      <c r="E42" s="4"/>
      <c r="F42" s="4"/>
      <c r="G42" s="4"/>
      <c r="H42" s="4"/>
      <c r="I42" s="4"/>
      <c r="J42" s="4"/>
      <c r="K42" s="4"/>
    </row>
    <row r="43" spans="1:16" s="1" customFormat="1" ht="16.149999999999999" customHeight="1">
      <c r="A43" s="4" t="s">
        <v>56</v>
      </c>
      <c r="B43" s="4"/>
      <c r="C43" s="4"/>
      <c r="D43" s="4"/>
      <c r="E43" s="4"/>
      <c r="F43" s="4"/>
      <c r="G43" s="4"/>
      <c r="H43" s="4"/>
      <c r="I43" s="4"/>
      <c r="J43" s="4"/>
      <c r="K43" s="4"/>
    </row>
    <row r="44" spans="1:16" s="1" customFormat="1" ht="16.149999999999999" customHeight="1">
      <c r="A44" s="4" t="s">
        <v>23</v>
      </c>
      <c r="B44" s="4"/>
      <c r="C44" s="4"/>
      <c r="D44" s="4"/>
      <c r="E44" s="4"/>
      <c r="F44" s="4"/>
      <c r="G44" s="4"/>
      <c r="H44" s="4"/>
      <c r="I44" s="4"/>
      <c r="J44" s="4"/>
      <c r="K44" s="4"/>
    </row>
    <row r="45" spans="1:16" s="1" customFormat="1" ht="16.5" customHeight="1">
      <c r="A45" s="32" t="s">
        <v>77</v>
      </c>
      <c r="B45" s="6"/>
      <c r="C45" s="4"/>
      <c r="D45" s="4"/>
      <c r="E45" s="4"/>
      <c r="F45" s="4"/>
      <c r="G45" s="4"/>
      <c r="H45" s="4"/>
      <c r="I45" s="4"/>
      <c r="J45" s="4"/>
      <c r="K45" s="4"/>
    </row>
    <row r="46" spans="1:16" s="1" customFormat="1">
      <c r="A46" s="31" t="s">
        <v>78</v>
      </c>
      <c r="B46" s="4"/>
      <c r="C46" s="4"/>
      <c r="D46" s="4"/>
      <c r="E46" s="4"/>
      <c r="F46" s="4"/>
      <c r="G46" s="4"/>
      <c r="H46" s="4"/>
      <c r="I46" s="4"/>
      <c r="J46" s="4"/>
      <c r="K46" s="4"/>
    </row>
    <row r="47" spans="1:16" s="1" customFormat="1">
      <c r="A47" s="31" t="s">
        <v>79</v>
      </c>
      <c r="B47" s="4"/>
      <c r="C47" s="4"/>
      <c r="D47" s="4"/>
      <c r="E47" s="4"/>
      <c r="F47" s="4"/>
      <c r="G47" s="4"/>
      <c r="H47" s="4"/>
      <c r="I47" s="4"/>
      <c r="J47" s="4"/>
      <c r="K47" s="4"/>
    </row>
    <row r="48" spans="1:16" s="1" customFormat="1">
      <c r="A48" s="31" t="s">
        <v>80</v>
      </c>
      <c r="B48" s="4"/>
      <c r="C48" s="4"/>
      <c r="D48" s="4"/>
      <c r="E48" s="4"/>
      <c r="F48" s="4"/>
      <c r="G48" s="4"/>
      <c r="H48" s="4"/>
      <c r="I48" s="4"/>
      <c r="J48" s="4"/>
      <c r="K48" s="4"/>
    </row>
    <row r="49" spans="1:11" s="1" customFormat="1">
      <c r="A49" s="31" t="s">
        <v>81</v>
      </c>
      <c r="B49" s="4"/>
      <c r="C49" s="4"/>
      <c r="D49" s="4"/>
      <c r="E49" s="4"/>
      <c r="F49" s="4"/>
      <c r="G49" s="4"/>
      <c r="H49" s="4"/>
      <c r="I49" s="4"/>
      <c r="J49" s="4"/>
      <c r="K49" s="4"/>
    </row>
    <row r="50" spans="1:11" s="1" customFormat="1" ht="9.75" customHeight="1">
      <c r="A50" s="2"/>
      <c r="B50" s="4"/>
      <c r="C50" s="4"/>
      <c r="D50" s="4"/>
      <c r="E50" s="4"/>
      <c r="F50" s="4"/>
      <c r="G50" s="4"/>
      <c r="H50" s="4"/>
      <c r="I50" s="4"/>
      <c r="J50" s="4"/>
      <c r="K50" s="4"/>
    </row>
    <row r="51" spans="1:11" s="1" customFormat="1" ht="16.149999999999999" customHeight="1">
      <c r="A51" s="2"/>
      <c r="B51" s="4"/>
      <c r="C51" s="4"/>
      <c r="D51" s="4"/>
      <c r="E51" s="4"/>
      <c r="F51" s="4"/>
      <c r="G51" s="4"/>
      <c r="H51" s="4"/>
      <c r="I51" s="4"/>
      <c r="J51" s="4"/>
      <c r="K51" s="4"/>
    </row>
  </sheetData>
  <mergeCells count="48">
    <mergeCell ref="K40:K41"/>
    <mergeCell ref="H36:H37"/>
    <mergeCell ref="I36:J36"/>
    <mergeCell ref="K36:K37"/>
    <mergeCell ref="K38:K39"/>
    <mergeCell ref="I38:J38"/>
    <mergeCell ref="D40:D41"/>
    <mergeCell ref="A40:A41"/>
    <mergeCell ref="E40:G41"/>
    <mergeCell ref="H40:H41"/>
    <mergeCell ref="I40:J40"/>
    <mergeCell ref="D36:D37"/>
    <mergeCell ref="E36:G37"/>
    <mergeCell ref="D38:D39"/>
    <mergeCell ref="E38:G39"/>
    <mergeCell ref="H38:H39"/>
    <mergeCell ref="K26:K27"/>
    <mergeCell ref="I32:J32"/>
    <mergeCell ref="K32:K33"/>
    <mergeCell ref="D34:D35"/>
    <mergeCell ref="E34:G35"/>
    <mergeCell ref="H34:H35"/>
    <mergeCell ref="I34:J34"/>
    <mergeCell ref="K34:K35"/>
    <mergeCell ref="D32:D33"/>
    <mergeCell ref="E32:G33"/>
    <mergeCell ref="H32:H33"/>
    <mergeCell ref="D26:D27"/>
    <mergeCell ref="E26:G27"/>
    <mergeCell ref="H26:H27"/>
    <mergeCell ref="K28:K29"/>
    <mergeCell ref="D30:D31"/>
    <mergeCell ref="E30:G31"/>
    <mergeCell ref="H30:H31"/>
    <mergeCell ref="I30:J30"/>
    <mergeCell ref="K30:K31"/>
    <mergeCell ref="D28:D29"/>
    <mergeCell ref="E28:G29"/>
    <mergeCell ref="H28:H29"/>
    <mergeCell ref="I28:J28"/>
    <mergeCell ref="A26:A27"/>
    <mergeCell ref="A28:A29"/>
    <mergeCell ref="I26:J26"/>
    <mergeCell ref="A30:A31"/>
    <mergeCell ref="A32:A33"/>
    <mergeCell ref="A34:A35"/>
    <mergeCell ref="A36:A37"/>
    <mergeCell ref="A38:A39"/>
  </mergeCells>
  <phoneticPr fontId="8"/>
  <dataValidations count="4">
    <dataValidation type="list" allowBlank="1" showInputMessage="1" showErrorMessage="1" sqref="I36:J36 I38:J38 I26:J26 I28:J28 I30:J30 I32:J32 I34:J34 I40:J40" xr:uid="{DAF7167D-40A8-4EEB-9BB4-3556E9E40D48}">
      <formula1>"有,無"</formula1>
    </dataValidation>
    <dataValidation type="list" showInputMessage="1" showErrorMessage="1" sqref="D7" xr:uid="{0818FD40-8404-4006-8845-674A5AE9C756}">
      <formula1>INDIRECT($C$7)</formula1>
    </dataValidation>
    <dataValidation type="list" allowBlank="1" showInputMessage="1" showErrorMessage="1" sqref="C7" xr:uid="{39B75A1A-3101-4F98-B634-9DFFA74CFB2E}">
      <formula1>"男子複一般,女子複一般,混合複一般,男子複シニア,女子複シニア,混合複シニア,男子単,女子単,男子トリプルス,女子トリプルス"</formula1>
    </dataValidation>
    <dataValidation type="list" showInputMessage="1" showErrorMessage="1" sqref="K26:K41" xr:uid="{A135C8BC-228C-47AA-BFB6-A85DF8CF7C82}">
      <formula1>"　,在住,在勤,在学"</formula1>
    </dataValidation>
  </dataValidations>
  <printOptions gridLinesSet="0"/>
  <pageMargins left="0.49" right="0.14000000000000001" top="0.34" bottom="0.08" header="0.36" footer="0.5"/>
  <pageSetup paperSize="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C359E-49FF-4A46-A33D-D9C8B6BF4B6A}">
  <dimension ref="A1:V51"/>
  <sheetViews>
    <sheetView workbookViewId="0">
      <selection activeCell="M33" sqref="M33"/>
    </sheetView>
  </sheetViews>
  <sheetFormatPr defaultRowHeight="13.5"/>
  <cols>
    <col min="1" max="1" width="10.75" style="2" customWidth="1"/>
    <col min="2" max="2" width="1.5" style="2" customWidth="1"/>
    <col min="3" max="3" width="20.125" style="2" customWidth="1"/>
    <col min="4" max="4" width="4.375" style="2" customWidth="1"/>
    <col min="5" max="5" width="16.875" style="2" customWidth="1"/>
    <col min="6" max="6" width="9" style="2"/>
    <col min="7" max="7" width="0.875" style="2" customWidth="1"/>
    <col min="8" max="8" width="13.375" style="2" customWidth="1"/>
    <col min="9" max="10" width="4.75" style="2" customWidth="1"/>
    <col min="11" max="11" width="10.125" style="2" customWidth="1"/>
    <col min="12" max="15" width="10.25" style="2" customWidth="1"/>
    <col min="16" max="16" width="9" style="2" hidden="1" customWidth="1"/>
    <col min="17" max="17" width="4.75" style="2" hidden="1" customWidth="1"/>
    <col min="18" max="18" width="5" style="2" hidden="1" customWidth="1"/>
    <col min="19" max="22" width="9" style="2" hidden="1" customWidth="1"/>
    <col min="23" max="16384" width="9" style="2"/>
  </cols>
  <sheetData>
    <row r="1" spans="1:21" s="1" customFormat="1" ht="15.75" customHeight="1">
      <c r="A1" s="4"/>
      <c r="B1" s="4"/>
      <c r="C1" s="4"/>
      <c r="D1" s="4"/>
      <c r="E1" s="4"/>
      <c r="F1" s="4"/>
      <c r="G1" s="4"/>
      <c r="H1" s="4"/>
      <c r="I1" s="4"/>
      <c r="J1" s="4"/>
      <c r="K1" s="5" t="s">
        <v>61</v>
      </c>
      <c r="R1" s="2"/>
    </row>
    <row r="2" spans="1:21" s="64" customFormat="1" ht="17.25" customHeight="1">
      <c r="A2" s="61" t="s">
        <v>196</v>
      </c>
      <c r="B2" s="61"/>
      <c r="C2" s="61"/>
      <c r="D2" s="61"/>
      <c r="E2" s="61"/>
      <c r="F2" s="61"/>
      <c r="G2" s="61"/>
      <c r="H2" s="61"/>
      <c r="I2" s="61"/>
      <c r="J2" s="61"/>
      <c r="K2" s="61"/>
      <c r="L2" s="63"/>
      <c r="M2" s="63"/>
      <c r="N2" s="63"/>
      <c r="O2" s="63"/>
      <c r="P2" s="63"/>
      <c r="Q2" s="63"/>
      <c r="R2" s="63"/>
      <c r="S2" s="63"/>
      <c r="T2" s="63"/>
      <c r="U2" s="63"/>
    </row>
    <row r="3" spans="1:21" s="64" customFormat="1" ht="17.25" customHeight="1">
      <c r="A3" s="65" t="s">
        <v>203</v>
      </c>
      <c r="B3" s="65"/>
      <c r="C3" s="65"/>
      <c r="D3" s="65"/>
      <c r="E3" s="65"/>
      <c r="F3" s="65"/>
      <c r="G3" s="65"/>
      <c r="H3" s="65"/>
      <c r="I3" s="65"/>
      <c r="J3" s="65"/>
      <c r="K3" s="65"/>
      <c r="L3" s="63"/>
      <c r="M3" s="63"/>
      <c r="N3" s="63"/>
      <c r="O3" s="63"/>
      <c r="P3" s="63"/>
      <c r="Q3" s="63"/>
      <c r="R3" s="63"/>
      <c r="S3" s="63"/>
      <c r="T3" s="63"/>
      <c r="U3" s="63"/>
    </row>
    <row r="4" spans="1:21" s="64" customFormat="1" ht="8.25" customHeight="1">
      <c r="A4" s="65" t="s">
        <v>0</v>
      </c>
      <c r="B4" s="65"/>
      <c r="C4" s="65"/>
      <c r="D4" s="65"/>
      <c r="E4" s="65"/>
      <c r="F4" s="65"/>
      <c r="G4" s="65"/>
      <c r="H4" s="65"/>
      <c r="I4" s="65"/>
      <c r="J4" s="65"/>
      <c r="K4" s="65"/>
      <c r="L4" s="63"/>
      <c r="M4" s="63"/>
      <c r="N4" s="63"/>
      <c r="O4" s="63"/>
      <c r="P4" s="63"/>
      <c r="Q4" s="63"/>
      <c r="R4" s="63"/>
      <c r="S4" s="63"/>
      <c r="T4" s="63"/>
      <c r="U4" s="63"/>
    </row>
    <row r="5" spans="1:21" s="64" customFormat="1" ht="17.25" customHeight="1">
      <c r="A5" s="61" t="s">
        <v>55</v>
      </c>
      <c r="B5" s="66"/>
      <c r="C5" s="67">
        <v>45912</v>
      </c>
      <c r="D5" s="68"/>
      <c r="E5" s="68"/>
      <c r="F5" s="69"/>
      <c r="G5" s="69"/>
      <c r="H5" s="61"/>
      <c r="I5" s="61"/>
      <c r="J5" s="61"/>
      <c r="K5" s="61"/>
      <c r="L5" s="63"/>
      <c r="M5" s="63"/>
      <c r="N5" s="63"/>
      <c r="O5" s="63"/>
      <c r="P5" s="63"/>
      <c r="Q5" s="63"/>
      <c r="R5" s="63"/>
      <c r="S5" s="63"/>
      <c r="T5" s="63"/>
      <c r="U5" s="63"/>
    </row>
    <row r="6" spans="1:21" s="64" customFormat="1" ht="6.75" customHeight="1">
      <c r="A6" s="70"/>
      <c r="B6" s="70"/>
      <c r="C6" s="70"/>
      <c r="D6" s="70"/>
      <c r="E6" s="70"/>
      <c r="F6" s="70"/>
      <c r="G6" s="70"/>
      <c r="H6" s="70"/>
      <c r="J6" s="71"/>
      <c r="K6" s="70"/>
    </row>
    <row r="7" spans="1:21" s="64" customFormat="1" ht="17.25" customHeight="1">
      <c r="A7" s="70" t="s">
        <v>1</v>
      </c>
      <c r="B7" s="70"/>
      <c r="C7" s="72" t="s">
        <v>200</v>
      </c>
      <c r="D7" s="73" t="s">
        <v>104</v>
      </c>
      <c r="E7" s="70"/>
      <c r="F7" s="70"/>
      <c r="G7" s="70"/>
      <c r="H7" s="74"/>
      <c r="I7" s="71" t="s">
        <v>84</v>
      </c>
      <c r="J7" s="70"/>
      <c r="K7" s="70"/>
      <c r="L7" s="75"/>
      <c r="M7" s="75"/>
      <c r="N7" s="75"/>
      <c r="O7" s="75"/>
      <c r="T7" s="75"/>
      <c r="U7" s="75"/>
    </row>
    <row r="8" spans="1:21" s="64" customFormat="1" ht="17.25" customHeight="1">
      <c r="A8" s="70"/>
      <c r="B8" s="70"/>
      <c r="C8" s="76" t="s">
        <v>85</v>
      </c>
      <c r="D8" s="76" t="s">
        <v>85</v>
      </c>
      <c r="E8" s="70"/>
      <c r="F8" s="70"/>
      <c r="G8" s="70"/>
      <c r="H8" s="74"/>
      <c r="J8" s="70"/>
      <c r="K8" s="70"/>
      <c r="L8" s="75"/>
      <c r="M8" s="75"/>
      <c r="N8" s="75"/>
      <c r="O8" s="75"/>
      <c r="T8" s="75"/>
      <c r="U8" s="75"/>
    </row>
    <row r="9" spans="1:21" s="64" customFormat="1" ht="17.25" customHeight="1">
      <c r="A9" s="70"/>
      <c r="B9" s="70"/>
      <c r="C9" s="70" t="s">
        <v>86</v>
      </c>
      <c r="D9" s="70"/>
      <c r="E9" s="74"/>
      <c r="F9" s="74"/>
      <c r="G9" s="70"/>
      <c r="H9" s="74"/>
      <c r="I9" s="70"/>
      <c r="J9" s="70"/>
      <c r="K9" s="70"/>
      <c r="L9" s="75"/>
      <c r="M9" s="75"/>
      <c r="N9" s="75"/>
      <c r="O9" s="75"/>
      <c r="T9" s="75"/>
      <c r="U9" s="75"/>
    </row>
    <row r="10" spans="1:21" s="1" customFormat="1" ht="17.25" hidden="1" customHeight="1">
      <c r="A10" s="4"/>
      <c r="B10" s="4"/>
      <c r="C10" s="6"/>
      <c r="D10" s="4"/>
      <c r="E10" s="4"/>
      <c r="F10" s="4"/>
      <c r="G10" s="4"/>
      <c r="H10" s="6"/>
      <c r="I10" s="4"/>
      <c r="J10" s="4"/>
      <c r="K10" s="4"/>
      <c r="L10" s="2"/>
      <c r="M10" s="2"/>
      <c r="N10" s="2"/>
      <c r="O10" s="2"/>
      <c r="T10" s="2"/>
      <c r="U10" s="2"/>
    </row>
    <row r="11" spans="1:21" s="1" customFormat="1" ht="17.25" hidden="1" customHeight="1">
      <c r="A11" s="4"/>
      <c r="B11" s="4"/>
      <c r="C11" s="4"/>
      <c r="D11" s="4"/>
      <c r="E11" s="4"/>
      <c r="F11" s="4"/>
      <c r="G11" s="4"/>
      <c r="H11" s="6"/>
      <c r="I11" s="4"/>
      <c r="J11" s="4"/>
      <c r="K11" s="4"/>
      <c r="L11" s="2"/>
      <c r="M11" s="2"/>
      <c r="N11" s="2"/>
      <c r="O11" s="2"/>
      <c r="T11" s="2"/>
      <c r="U11" s="2"/>
    </row>
    <row r="12" spans="1:21" s="1" customFormat="1" ht="17.25" hidden="1" customHeight="1">
      <c r="A12" s="4"/>
      <c r="B12" s="4"/>
      <c r="C12" s="4"/>
      <c r="D12" s="4"/>
      <c r="G12" s="5"/>
      <c r="H12" s="26"/>
      <c r="I12" s="4"/>
      <c r="J12" s="26"/>
      <c r="L12" s="2"/>
      <c r="M12" s="2"/>
      <c r="N12" s="2"/>
      <c r="O12" s="2"/>
      <c r="T12" s="2"/>
      <c r="U12" s="2"/>
    </row>
    <row r="13" spans="1:21" s="1" customFormat="1" ht="17.25" hidden="1" customHeight="1">
      <c r="A13" s="4"/>
      <c r="B13" s="4"/>
      <c r="C13" s="4"/>
      <c r="D13" s="4"/>
      <c r="E13" s="4"/>
      <c r="F13" s="4"/>
      <c r="G13" s="4"/>
      <c r="H13" s="6"/>
      <c r="I13" s="4"/>
      <c r="J13" s="4"/>
      <c r="K13" s="4"/>
      <c r="L13" s="2"/>
      <c r="M13" s="2"/>
      <c r="N13" s="2"/>
      <c r="O13" s="2"/>
      <c r="T13" s="2"/>
      <c r="U13" s="2"/>
    </row>
    <row r="14" spans="1:21" s="1" customFormat="1" ht="17.25" hidden="1" customHeight="1">
      <c r="A14" s="4"/>
      <c r="B14" s="4"/>
      <c r="C14" s="4"/>
      <c r="D14" s="4"/>
      <c r="E14" s="4"/>
      <c r="F14" s="4"/>
      <c r="G14" s="4"/>
      <c r="H14" s="6"/>
      <c r="I14" s="4"/>
      <c r="J14" s="4"/>
      <c r="K14" s="4"/>
      <c r="L14" s="2"/>
      <c r="M14" s="2"/>
      <c r="N14" s="2"/>
      <c r="O14" s="2"/>
      <c r="T14" s="2"/>
      <c r="U14" s="2"/>
    </row>
    <row r="15" spans="1:21" s="1" customFormat="1" ht="17.25" hidden="1" customHeight="1">
      <c r="A15" s="4"/>
      <c r="B15" s="4"/>
      <c r="C15" s="4"/>
      <c r="D15" s="4"/>
      <c r="G15" s="5"/>
      <c r="H15" s="26"/>
      <c r="I15" s="4"/>
      <c r="J15" s="26"/>
      <c r="L15" s="2"/>
      <c r="M15" s="2"/>
      <c r="N15" s="2"/>
      <c r="O15" s="2"/>
      <c r="T15" s="2"/>
      <c r="U15" s="2"/>
    </row>
    <row r="16" spans="1:21" s="1" customFormat="1" ht="19.5" hidden="1" customHeight="1">
      <c r="A16" s="4"/>
      <c r="B16" s="4"/>
      <c r="C16" s="4"/>
      <c r="D16" s="4"/>
      <c r="G16" s="5"/>
      <c r="J16" s="26"/>
      <c r="L16" s="2"/>
      <c r="M16" s="2"/>
      <c r="N16" s="2"/>
      <c r="O16" s="2"/>
      <c r="T16" s="2"/>
      <c r="U16" s="2"/>
    </row>
    <row r="17" spans="1:22" s="1" customFormat="1" ht="17.25" hidden="1" customHeight="1">
      <c r="A17" s="4"/>
      <c r="B17" s="4"/>
      <c r="C17" s="4"/>
      <c r="D17" s="4"/>
      <c r="G17" s="5"/>
      <c r="H17" s="57">
        <v>45191</v>
      </c>
      <c r="I17" s="58" t="s">
        <v>60</v>
      </c>
      <c r="J17" s="26"/>
      <c r="L17" s="2"/>
      <c r="M17" s="2"/>
      <c r="N17" s="2"/>
      <c r="O17" s="2"/>
      <c r="T17" s="2"/>
      <c r="U17" s="2"/>
    </row>
    <row r="18" spans="1:22" s="1" customFormat="1" ht="7.5" customHeight="1">
      <c r="A18" s="4"/>
      <c r="B18" s="4"/>
      <c r="C18" s="4"/>
      <c r="D18" s="4"/>
      <c r="G18" s="5"/>
      <c r="H18" s="26"/>
      <c r="I18" s="4"/>
      <c r="J18" s="26"/>
      <c r="L18" s="2"/>
      <c r="M18" s="2"/>
      <c r="N18" s="2"/>
      <c r="O18" s="2"/>
      <c r="T18" s="2"/>
      <c r="U18" s="2"/>
    </row>
    <row r="19" spans="1:22" s="1" customFormat="1" ht="24.95" customHeight="1">
      <c r="A19" s="7" t="s">
        <v>76</v>
      </c>
      <c r="B19" s="7"/>
      <c r="C19" s="50"/>
      <c r="D19" s="7"/>
      <c r="E19" s="7"/>
      <c r="F19" s="7"/>
      <c r="G19" s="4"/>
      <c r="H19" s="4"/>
      <c r="I19" s="4"/>
      <c r="J19" s="4"/>
      <c r="K19" s="4"/>
    </row>
    <row r="20" spans="1:22" s="1" customFormat="1" ht="25.9" customHeight="1">
      <c r="A20" s="7" t="s">
        <v>2</v>
      </c>
      <c r="B20" s="7"/>
      <c r="C20" s="51"/>
      <c r="D20" s="7"/>
      <c r="E20" s="7"/>
      <c r="F20" s="7"/>
      <c r="G20" s="4"/>
      <c r="H20" s="7" t="s">
        <v>3</v>
      </c>
      <c r="I20" s="51"/>
      <c r="J20" s="7"/>
      <c r="K20" s="7"/>
      <c r="O20" s="2"/>
    </row>
    <row r="21" spans="1:22" s="1" customFormat="1" ht="25.9" customHeight="1">
      <c r="A21" s="4"/>
      <c r="B21" s="4"/>
      <c r="C21" s="51"/>
      <c r="D21" s="7"/>
      <c r="E21" s="7"/>
      <c r="F21" s="7"/>
      <c r="G21" s="4"/>
      <c r="H21" s="6"/>
      <c r="I21" s="4"/>
      <c r="J21" s="4"/>
      <c r="K21" s="4"/>
    </row>
    <row r="22" spans="1:22" s="1" customFormat="1" ht="15.6" customHeight="1" thickBot="1">
      <c r="A22" s="4"/>
      <c r="B22" s="4"/>
      <c r="C22" s="4"/>
      <c r="D22" s="4"/>
      <c r="E22" s="4"/>
      <c r="F22" s="4"/>
      <c r="G22" s="4"/>
      <c r="H22" s="6"/>
      <c r="I22" s="4"/>
      <c r="J22" s="4"/>
      <c r="K22" s="4"/>
    </row>
    <row r="23" spans="1:22" s="1" customFormat="1" ht="16.149999999999999" customHeight="1">
      <c r="A23" s="8" t="s">
        <v>4</v>
      </c>
      <c r="B23" s="35"/>
      <c r="C23" s="49" t="s">
        <v>59</v>
      </c>
      <c r="D23" s="9"/>
      <c r="E23" s="11"/>
      <c r="F23" s="10"/>
      <c r="G23" s="10"/>
      <c r="H23" s="11"/>
      <c r="I23" s="27" t="s">
        <v>5</v>
      </c>
      <c r="J23" s="28"/>
      <c r="K23" s="12" t="s">
        <v>6</v>
      </c>
    </row>
    <row r="24" spans="1:22" s="1" customFormat="1" ht="16.149999999999999" customHeight="1">
      <c r="A24" s="13" t="s">
        <v>7</v>
      </c>
      <c r="B24" s="14"/>
      <c r="C24" s="15" t="s">
        <v>8</v>
      </c>
      <c r="D24" s="16" t="s">
        <v>9</v>
      </c>
      <c r="E24" s="17" t="s">
        <v>10</v>
      </c>
      <c r="F24" s="15"/>
      <c r="G24" s="15"/>
      <c r="H24" s="18" t="s">
        <v>11</v>
      </c>
      <c r="I24" s="29" t="s">
        <v>12</v>
      </c>
      <c r="J24" s="30"/>
      <c r="K24" s="19" t="s">
        <v>13</v>
      </c>
    </row>
    <row r="25" spans="1:22" s="1" customFormat="1" ht="16.149999999999999" customHeight="1" thickBot="1">
      <c r="A25" s="20" t="s">
        <v>14</v>
      </c>
      <c r="B25" s="21"/>
      <c r="C25" s="33"/>
      <c r="D25" s="21"/>
      <c r="E25" s="22"/>
      <c r="F25" s="34"/>
      <c r="G25" s="34"/>
      <c r="H25" s="22"/>
      <c r="I25" s="24" t="s">
        <v>15</v>
      </c>
      <c r="J25" s="25"/>
      <c r="K25" s="59" t="s">
        <v>16</v>
      </c>
    </row>
    <row r="26" spans="1:22" s="1" customFormat="1" ht="14.25" customHeight="1">
      <c r="A26" s="149" t="s">
        <v>18</v>
      </c>
      <c r="B26" s="55"/>
      <c r="C26" s="52"/>
      <c r="D26" s="135"/>
      <c r="E26" s="137"/>
      <c r="F26" s="138"/>
      <c r="G26" s="139"/>
      <c r="H26" s="143"/>
      <c r="I26" s="145" t="s">
        <v>17</v>
      </c>
      <c r="J26" s="146"/>
      <c r="K26" s="147" t="s">
        <v>62</v>
      </c>
    </row>
    <row r="27" spans="1:22" s="1" customFormat="1" ht="24.75" customHeight="1" thickBot="1">
      <c r="A27" s="150"/>
      <c r="B27" s="54"/>
      <c r="C27" s="53"/>
      <c r="D27" s="136"/>
      <c r="E27" s="140"/>
      <c r="F27" s="141"/>
      <c r="G27" s="142"/>
      <c r="H27" s="144"/>
      <c r="I27" s="23" t="s">
        <v>54</v>
      </c>
      <c r="J27" s="56"/>
      <c r="K27" s="148"/>
      <c r="P27" s="1">
        <f>VALUE(A26)</f>
        <v>1</v>
      </c>
      <c r="Q27" s="1">
        <v>1</v>
      </c>
      <c r="R27" s="1">
        <f>MATCH(Q27,P:P,0)</f>
        <v>27</v>
      </c>
      <c r="S27" s="1" t="e">
        <f ca="1">VLOOKUP(VALUE(INDIRECT(ADDRESS(R27,10))),#REF!,14,FALSE)</f>
        <v>#REF!</v>
      </c>
      <c r="T27" s="1" t="e">
        <f ca="1">VLOOKUP(VALUE(INDIRECT(ADDRESS(R27+2,10))),#REF!,14,FALSE)</f>
        <v>#REF!</v>
      </c>
      <c r="U27" s="1" t="e">
        <f ca="1">VLOOKUP(VALUE(INDIRECT(ADDRESS(R27,10))),#REF!,2,FALSE)</f>
        <v>#REF!</v>
      </c>
      <c r="V27" s="1" t="e">
        <f ca="1">VLOOKUP(VALUE(INDIRECT(ADDRESS(R27+2,10))),#REF!,2,FALSE)</f>
        <v>#REF!</v>
      </c>
    </row>
    <row r="28" spans="1:22" s="1" customFormat="1" ht="14.25" customHeight="1">
      <c r="A28" s="150"/>
      <c r="B28" s="55"/>
      <c r="C28" s="52"/>
      <c r="D28" s="135"/>
      <c r="E28" s="137"/>
      <c r="F28" s="138"/>
      <c r="G28" s="139"/>
      <c r="H28" s="143"/>
      <c r="I28" s="145" t="s">
        <v>17</v>
      </c>
      <c r="J28" s="146"/>
      <c r="K28" s="147" t="s">
        <v>62</v>
      </c>
      <c r="P28" s="1">
        <f t="shared" ref="P28:P41" si="0">VALUE(A27)</f>
        <v>0</v>
      </c>
      <c r="Q28" s="1">
        <v>2</v>
      </c>
      <c r="R28" s="1">
        <f t="shared" ref="R28:R30" si="1">MATCH(Q28,P:P,0)</f>
        <v>31</v>
      </c>
      <c r="S28" s="1" t="e">
        <f ca="1">VLOOKUP(VALUE(INDIRECT(ADDRESS(R28,10))),#REF!,14,FALSE)</f>
        <v>#REF!</v>
      </c>
      <c r="T28" s="1" t="e">
        <f ca="1">VLOOKUP(VALUE(INDIRECT(ADDRESS(R28+2,10))),#REF!,14,FALSE)</f>
        <v>#REF!</v>
      </c>
      <c r="U28" s="1" t="e">
        <f ca="1">VLOOKUP(VALUE(INDIRECT(ADDRESS(R28,10))),#REF!,2,FALSE)</f>
        <v>#REF!</v>
      </c>
      <c r="V28" s="1" t="e">
        <f ca="1">VLOOKUP(VALUE(INDIRECT(ADDRESS(R28+2,10))),#REF!,2,FALSE)</f>
        <v>#REF!</v>
      </c>
    </row>
    <row r="29" spans="1:22" s="1" customFormat="1" ht="24.75" customHeight="1" thickBot="1">
      <c r="A29" s="151"/>
      <c r="B29" s="54"/>
      <c r="C29" s="53"/>
      <c r="D29" s="136"/>
      <c r="E29" s="140"/>
      <c r="F29" s="141"/>
      <c r="G29" s="142"/>
      <c r="H29" s="144"/>
      <c r="I29" s="23" t="s">
        <v>54</v>
      </c>
      <c r="J29" s="56"/>
      <c r="K29" s="148"/>
      <c r="P29" s="1">
        <f t="shared" si="0"/>
        <v>0</v>
      </c>
      <c r="Q29" s="1">
        <v>3</v>
      </c>
      <c r="R29" s="1">
        <f t="shared" si="1"/>
        <v>35</v>
      </c>
      <c r="S29" s="1" t="e">
        <f ca="1">VLOOKUP(VALUE(INDIRECT(ADDRESS(R29,10))),#REF!,14,FALSE)</f>
        <v>#REF!</v>
      </c>
      <c r="T29" s="1" t="e">
        <f ca="1">VLOOKUP(VALUE(INDIRECT(ADDRESS(R29+2,10))),#REF!,14,FALSE)</f>
        <v>#REF!</v>
      </c>
      <c r="U29" s="1" t="e">
        <f ca="1">VLOOKUP(VALUE(INDIRECT(ADDRESS(R29,10))),#REF!,2,FALSE)</f>
        <v>#REF!</v>
      </c>
      <c r="V29" s="1" t="e">
        <f ca="1">VLOOKUP(VALUE(INDIRECT(ADDRESS(R29+2,10))),#REF!,2,FALSE)</f>
        <v>#REF!</v>
      </c>
    </row>
    <row r="30" spans="1:22" s="1" customFormat="1" ht="14.25" customHeight="1">
      <c r="A30" s="149" t="s">
        <v>19</v>
      </c>
      <c r="B30" s="55"/>
      <c r="C30" s="52"/>
      <c r="D30" s="135"/>
      <c r="E30" s="137"/>
      <c r="F30" s="138"/>
      <c r="G30" s="139"/>
      <c r="H30" s="143"/>
      <c r="I30" s="145" t="s">
        <v>17</v>
      </c>
      <c r="J30" s="146"/>
      <c r="K30" s="147" t="s">
        <v>62</v>
      </c>
      <c r="P30" s="1">
        <f t="shared" si="0"/>
        <v>0</v>
      </c>
      <c r="Q30" s="1">
        <v>4</v>
      </c>
      <c r="R30" s="1">
        <f t="shared" si="1"/>
        <v>39</v>
      </c>
      <c r="S30" s="1" t="e">
        <f ca="1">VLOOKUP(VALUE(INDIRECT(ADDRESS(R30,10))),#REF!,14,FALSE)</f>
        <v>#REF!</v>
      </c>
      <c r="T30" s="1" t="e">
        <f ca="1">VLOOKUP(VALUE(INDIRECT(ADDRESS(R30+2,10))),#REF!,14,FALSE)</f>
        <v>#REF!</v>
      </c>
      <c r="U30" s="1" t="e">
        <f ca="1">VLOOKUP(VALUE(INDIRECT(ADDRESS(R30,10))),#REF!,2,FALSE)</f>
        <v>#REF!</v>
      </c>
      <c r="V30" s="1" t="e">
        <f ca="1">VLOOKUP(VALUE(INDIRECT(ADDRESS(R30+2,10))),#REF!,2,FALSE)</f>
        <v>#REF!</v>
      </c>
    </row>
    <row r="31" spans="1:22" s="1" customFormat="1" ht="24.75" customHeight="1" thickBot="1">
      <c r="A31" s="150"/>
      <c r="B31" s="54"/>
      <c r="C31" s="53"/>
      <c r="D31" s="136"/>
      <c r="E31" s="140"/>
      <c r="F31" s="141"/>
      <c r="G31" s="142"/>
      <c r="H31" s="144"/>
      <c r="I31" s="23" t="s">
        <v>54</v>
      </c>
      <c r="J31" s="56"/>
      <c r="K31" s="148"/>
      <c r="P31" s="1">
        <f t="shared" si="0"/>
        <v>2</v>
      </c>
    </row>
    <row r="32" spans="1:22" s="1" customFormat="1" ht="14.25" customHeight="1">
      <c r="A32" s="150"/>
      <c r="B32" s="55"/>
      <c r="C32" s="52"/>
      <c r="D32" s="135"/>
      <c r="E32" s="137"/>
      <c r="F32" s="138"/>
      <c r="G32" s="139"/>
      <c r="H32" s="143"/>
      <c r="I32" s="145" t="s">
        <v>17</v>
      </c>
      <c r="J32" s="146"/>
      <c r="K32" s="147" t="s">
        <v>62</v>
      </c>
      <c r="P32" s="1">
        <f t="shared" si="0"/>
        <v>0</v>
      </c>
    </row>
    <row r="33" spans="1:16" s="1" customFormat="1" ht="24.75" customHeight="1" thickBot="1">
      <c r="A33" s="151"/>
      <c r="B33" s="54"/>
      <c r="C33" s="53"/>
      <c r="D33" s="136"/>
      <c r="E33" s="140"/>
      <c r="F33" s="141"/>
      <c r="G33" s="142"/>
      <c r="H33" s="144"/>
      <c r="I33" s="23" t="s">
        <v>54</v>
      </c>
      <c r="J33" s="56"/>
      <c r="K33" s="148"/>
      <c r="P33" s="1">
        <f t="shared" si="0"/>
        <v>0</v>
      </c>
    </row>
    <row r="34" spans="1:16" s="1" customFormat="1" ht="14.25" customHeight="1">
      <c r="A34" s="149" t="s">
        <v>20</v>
      </c>
      <c r="B34" s="55"/>
      <c r="C34" s="52"/>
      <c r="D34" s="135"/>
      <c r="E34" s="137"/>
      <c r="F34" s="138"/>
      <c r="G34" s="139"/>
      <c r="H34" s="143"/>
      <c r="I34" s="145" t="s">
        <v>17</v>
      </c>
      <c r="J34" s="146"/>
      <c r="K34" s="147" t="s">
        <v>62</v>
      </c>
      <c r="P34" s="1">
        <f t="shared" si="0"/>
        <v>0</v>
      </c>
    </row>
    <row r="35" spans="1:16" s="1" customFormat="1" ht="24.75" customHeight="1" thickBot="1">
      <c r="A35" s="150"/>
      <c r="B35" s="54"/>
      <c r="C35" s="53"/>
      <c r="D35" s="136"/>
      <c r="E35" s="140"/>
      <c r="F35" s="141"/>
      <c r="G35" s="142"/>
      <c r="H35" s="144"/>
      <c r="I35" s="23" t="s">
        <v>54</v>
      </c>
      <c r="J35" s="56"/>
      <c r="K35" s="148"/>
      <c r="P35" s="1">
        <f t="shared" si="0"/>
        <v>3</v>
      </c>
    </row>
    <row r="36" spans="1:16" s="1" customFormat="1" ht="14.25" customHeight="1">
      <c r="A36" s="150"/>
      <c r="B36" s="55"/>
      <c r="C36" s="52"/>
      <c r="D36" s="135"/>
      <c r="E36" s="137"/>
      <c r="F36" s="138"/>
      <c r="G36" s="139"/>
      <c r="H36" s="143"/>
      <c r="I36" s="145" t="s">
        <v>17</v>
      </c>
      <c r="J36" s="146"/>
      <c r="K36" s="147" t="s">
        <v>62</v>
      </c>
      <c r="P36" s="1">
        <f t="shared" si="0"/>
        <v>0</v>
      </c>
    </row>
    <row r="37" spans="1:16" s="1" customFormat="1" ht="24.75" customHeight="1" thickBot="1">
      <c r="A37" s="151"/>
      <c r="B37" s="54"/>
      <c r="C37" s="53"/>
      <c r="D37" s="136"/>
      <c r="E37" s="140"/>
      <c r="F37" s="141"/>
      <c r="G37" s="142"/>
      <c r="H37" s="144"/>
      <c r="I37" s="23" t="s">
        <v>54</v>
      </c>
      <c r="J37" s="56"/>
      <c r="K37" s="148"/>
      <c r="P37" s="1">
        <f t="shared" si="0"/>
        <v>0</v>
      </c>
    </row>
    <row r="38" spans="1:16" s="1" customFormat="1" ht="14.25" customHeight="1">
      <c r="A38" s="149" t="s">
        <v>21</v>
      </c>
      <c r="B38" s="55"/>
      <c r="C38" s="52"/>
      <c r="D38" s="135"/>
      <c r="E38" s="137"/>
      <c r="F38" s="138"/>
      <c r="G38" s="139"/>
      <c r="H38" s="143"/>
      <c r="I38" s="145" t="s">
        <v>17</v>
      </c>
      <c r="J38" s="146"/>
      <c r="K38" s="147" t="s">
        <v>62</v>
      </c>
      <c r="P38" s="1">
        <f t="shared" si="0"/>
        <v>0</v>
      </c>
    </row>
    <row r="39" spans="1:16" s="1" customFormat="1" ht="24.75" customHeight="1" thickBot="1">
      <c r="A39" s="150"/>
      <c r="B39" s="54"/>
      <c r="C39" s="53"/>
      <c r="D39" s="136"/>
      <c r="E39" s="140"/>
      <c r="F39" s="141"/>
      <c r="G39" s="142"/>
      <c r="H39" s="144"/>
      <c r="I39" s="23" t="s">
        <v>54</v>
      </c>
      <c r="J39" s="56"/>
      <c r="K39" s="148"/>
      <c r="P39" s="1">
        <f t="shared" si="0"/>
        <v>4</v>
      </c>
    </row>
    <row r="40" spans="1:16" s="1" customFormat="1" ht="14.25" customHeight="1">
      <c r="A40" s="150"/>
      <c r="B40" s="55"/>
      <c r="C40" s="52"/>
      <c r="D40" s="135"/>
      <c r="E40" s="137"/>
      <c r="F40" s="138"/>
      <c r="G40" s="139"/>
      <c r="H40" s="143"/>
      <c r="I40" s="145" t="s">
        <v>17</v>
      </c>
      <c r="J40" s="146"/>
      <c r="K40" s="147" t="s">
        <v>62</v>
      </c>
      <c r="P40" s="1">
        <f t="shared" si="0"/>
        <v>0</v>
      </c>
    </row>
    <row r="41" spans="1:16" s="1" customFormat="1" ht="24.75" customHeight="1" thickBot="1">
      <c r="A41" s="151"/>
      <c r="B41" s="54"/>
      <c r="C41" s="53"/>
      <c r="D41" s="136"/>
      <c r="E41" s="140"/>
      <c r="F41" s="141"/>
      <c r="G41" s="142"/>
      <c r="H41" s="144"/>
      <c r="I41" s="23" t="s">
        <v>54</v>
      </c>
      <c r="J41" s="56"/>
      <c r="K41" s="148"/>
      <c r="P41" s="1">
        <f t="shared" si="0"/>
        <v>0</v>
      </c>
    </row>
    <row r="42" spans="1:16" s="1" customFormat="1" ht="15">
      <c r="A42" s="31" t="s">
        <v>22</v>
      </c>
      <c r="B42" s="6"/>
      <c r="C42" s="4"/>
      <c r="D42" s="4"/>
      <c r="E42" s="4"/>
      <c r="F42" s="4"/>
      <c r="G42" s="4"/>
      <c r="H42" s="4"/>
      <c r="I42" s="4"/>
      <c r="J42" s="4"/>
      <c r="K42" s="4"/>
    </row>
    <row r="43" spans="1:16" s="1" customFormat="1" ht="16.149999999999999" customHeight="1">
      <c r="A43" s="4" t="s">
        <v>56</v>
      </c>
      <c r="B43" s="4"/>
      <c r="C43" s="4"/>
      <c r="D43" s="4"/>
      <c r="E43" s="4"/>
      <c r="F43" s="4"/>
      <c r="G43" s="4"/>
      <c r="H43" s="4"/>
      <c r="I43" s="4"/>
      <c r="J43" s="4"/>
      <c r="K43" s="4"/>
    </row>
    <row r="44" spans="1:16" s="1" customFormat="1" ht="16.149999999999999" customHeight="1">
      <c r="A44" s="4" t="s">
        <v>23</v>
      </c>
      <c r="B44" s="4"/>
      <c r="C44" s="4"/>
      <c r="D44" s="4"/>
      <c r="E44" s="4"/>
      <c r="F44" s="4"/>
      <c r="G44" s="4"/>
      <c r="H44" s="4"/>
      <c r="I44" s="4"/>
      <c r="J44" s="4"/>
      <c r="K44" s="4"/>
    </row>
    <row r="45" spans="1:16" s="1" customFormat="1" ht="16.5" customHeight="1">
      <c r="A45" s="32" t="s">
        <v>77</v>
      </c>
      <c r="B45" s="6"/>
      <c r="C45" s="4"/>
      <c r="D45" s="4"/>
      <c r="E45" s="4"/>
      <c r="F45" s="4"/>
      <c r="G45" s="4"/>
      <c r="H45" s="4"/>
      <c r="I45" s="4"/>
      <c r="J45" s="4"/>
      <c r="K45" s="4"/>
    </row>
    <row r="46" spans="1:16" s="1" customFormat="1">
      <c r="A46" s="31" t="s">
        <v>78</v>
      </c>
      <c r="B46" s="4"/>
      <c r="C46" s="4"/>
      <c r="D46" s="4"/>
      <c r="E46" s="4"/>
      <c r="F46" s="4"/>
      <c r="G46" s="4"/>
      <c r="H46" s="4"/>
      <c r="I46" s="4"/>
      <c r="J46" s="4"/>
      <c r="K46" s="4"/>
    </row>
    <row r="47" spans="1:16" s="1" customFormat="1">
      <c r="A47" s="31" t="s">
        <v>79</v>
      </c>
      <c r="B47" s="4"/>
      <c r="C47" s="4"/>
      <c r="D47" s="4"/>
      <c r="E47" s="4"/>
      <c r="F47" s="4"/>
      <c r="G47" s="4"/>
      <c r="H47" s="4"/>
      <c r="I47" s="4"/>
      <c r="J47" s="4"/>
      <c r="K47" s="4"/>
    </row>
    <row r="48" spans="1:16" s="1" customFormat="1">
      <c r="A48" s="31" t="s">
        <v>80</v>
      </c>
      <c r="B48" s="4"/>
      <c r="C48" s="4"/>
      <c r="D48" s="4"/>
      <c r="E48" s="4"/>
      <c r="F48" s="4"/>
      <c r="G48" s="4"/>
      <c r="H48" s="4"/>
      <c r="I48" s="4"/>
      <c r="J48" s="4"/>
      <c r="K48" s="4"/>
    </row>
    <row r="49" spans="1:11" s="1" customFormat="1">
      <c r="A49" s="31" t="s">
        <v>81</v>
      </c>
      <c r="B49" s="4"/>
      <c r="C49" s="4"/>
      <c r="D49" s="4"/>
      <c r="E49" s="4"/>
      <c r="F49" s="4"/>
      <c r="G49" s="4"/>
      <c r="H49" s="4"/>
      <c r="I49" s="4"/>
      <c r="J49" s="4"/>
      <c r="K49" s="4"/>
    </row>
    <row r="50" spans="1:11" s="1" customFormat="1" ht="9.75" customHeight="1">
      <c r="A50" s="2"/>
      <c r="B50" s="4"/>
      <c r="C50" s="4"/>
      <c r="D50" s="4"/>
      <c r="E50" s="4"/>
      <c r="F50" s="4"/>
      <c r="G50" s="4"/>
      <c r="H50" s="4"/>
      <c r="I50" s="4"/>
      <c r="J50" s="4"/>
      <c r="K50" s="4"/>
    </row>
    <row r="51" spans="1:11" s="1" customFormat="1" ht="16.149999999999999" customHeight="1">
      <c r="A51" s="2"/>
      <c r="B51" s="4"/>
      <c r="C51" s="4"/>
      <c r="D51" s="4"/>
      <c r="E51" s="4"/>
      <c r="F51" s="4"/>
      <c r="G51" s="4"/>
      <c r="H51" s="4"/>
      <c r="I51" s="4"/>
      <c r="J51" s="4"/>
      <c r="K51" s="4"/>
    </row>
  </sheetData>
  <mergeCells count="44">
    <mergeCell ref="K38:K39"/>
    <mergeCell ref="K34:K35"/>
    <mergeCell ref="D36:D37"/>
    <mergeCell ref="E36:G37"/>
    <mergeCell ref="A38:A41"/>
    <mergeCell ref="D38:D39"/>
    <mergeCell ref="E38:G39"/>
    <mergeCell ref="H38:H39"/>
    <mergeCell ref="I38:J38"/>
    <mergeCell ref="D40:D41"/>
    <mergeCell ref="E40:G41"/>
    <mergeCell ref="H40:H41"/>
    <mergeCell ref="I40:J40"/>
    <mergeCell ref="K40:K41"/>
    <mergeCell ref="H36:H37"/>
    <mergeCell ref="I36:J36"/>
    <mergeCell ref="K36:K37"/>
    <mergeCell ref="A34:A37"/>
    <mergeCell ref="D34:D35"/>
    <mergeCell ref="E34:G35"/>
    <mergeCell ref="H34:H35"/>
    <mergeCell ref="I34:J34"/>
    <mergeCell ref="K30:K31"/>
    <mergeCell ref="D32:D33"/>
    <mergeCell ref="E32:G33"/>
    <mergeCell ref="H32:H33"/>
    <mergeCell ref="A26:A29"/>
    <mergeCell ref="D26:D27"/>
    <mergeCell ref="E26:G27"/>
    <mergeCell ref="H26:H27"/>
    <mergeCell ref="I26:J26"/>
    <mergeCell ref="K26:K27"/>
    <mergeCell ref="I32:J32"/>
    <mergeCell ref="K32:K33"/>
    <mergeCell ref="A30:A33"/>
    <mergeCell ref="D30:D31"/>
    <mergeCell ref="E30:G31"/>
    <mergeCell ref="H30:H31"/>
    <mergeCell ref="I30:J30"/>
    <mergeCell ref="D28:D29"/>
    <mergeCell ref="E28:G29"/>
    <mergeCell ref="H28:H29"/>
    <mergeCell ref="I28:J28"/>
    <mergeCell ref="K28:K29"/>
  </mergeCells>
  <phoneticPr fontId="8"/>
  <dataValidations count="4">
    <dataValidation type="list" showInputMessage="1" showErrorMessage="1" sqref="K26:K41" xr:uid="{A8569B1B-04B4-42AB-825D-7D2E0611BB99}">
      <formula1>"　,在住,在勤,在学"</formula1>
    </dataValidation>
    <dataValidation type="list" allowBlank="1" showInputMessage="1" showErrorMessage="1" sqref="C7" xr:uid="{F974692D-1352-4800-B824-CD3402781769}">
      <formula1>"男子複一般,女子複一般,混合複一般,男子複シニア,女子複シニア,混合複シニア,男子単,女子単,男子トリプルス,女子トリプルス"</formula1>
    </dataValidation>
    <dataValidation type="list" showInputMessage="1" showErrorMessage="1" sqref="D7" xr:uid="{CA3138BC-3DC0-4285-9D31-2DCC58837AC0}">
      <formula1>INDIRECT($C$7)</formula1>
    </dataValidation>
    <dataValidation type="list" allowBlank="1" showInputMessage="1" showErrorMessage="1" sqref="I36:J36 I38:J38 I26:J26 I28:J28 I30:J30 I32:J32 I34:J34 I40:J40" xr:uid="{FBDCD279-36E9-4514-A178-D14190A2189A}">
      <formula1>"有,無"</formula1>
    </dataValidation>
  </dataValidations>
  <printOptions gridLinesSet="0"/>
  <pageMargins left="0.49" right="0.14000000000000001" top="0.34" bottom="0.08" header="0.36" footer="0.5"/>
  <pageSetup paperSize="9"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DF04D-846E-41A2-A849-40A867FBF2DD}">
  <dimension ref="A1:V51"/>
  <sheetViews>
    <sheetView workbookViewId="0">
      <selection activeCell="M33" sqref="M33"/>
    </sheetView>
  </sheetViews>
  <sheetFormatPr defaultRowHeight="13.5"/>
  <cols>
    <col min="1" max="1" width="10.75" style="2" customWidth="1"/>
    <col min="2" max="2" width="1.5" style="2" customWidth="1"/>
    <col min="3" max="3" width="20.125" style="2" customWidth="1"/>
    <col min="4" max="4" width="4.375" style="2" customWidth="1"/>
    <col min="5" max="5" width="16.875" style="2" customWidth="1"/>
    <col min="6" max="6" width="9" style="2"/>
    <col min="7" max="7" width="0.875" style="2" customWidth="1"/>
    <col min="8" max="8" width="13.375" style="2" customWidth="1"/>
    <col min="9" max="10" width="4.75" style="2" customWidth="1"/>
    <col min="11" max="11" width="10.125" style="2" customWidth="1"/>
    <col min="12" max="15" width="10.25" style="2" customWidth="1"/>
    <col min="16" max="16" width="9" style="2" hidden="1" customWidth="1"/>
    <col min="17" max="17" width="4.75" style="2" hidden="1" customWidth="1"/>
    <col min="18" max="18" width="5" style="2" hidden="1" customWidth="1"/>
    <col min="19" max="22" width="9" style="2" hidden="1" customWidth="1"/>
    <col min="23" max="16384" width="9" style="2"/>
  </cols>
  <sheetData>
    <row r="1" spans="1:21" s="1" customFormat="1" ht="15.75" customHeight="1">
      <c r="A1" s="4"/>
      <c r="B1" s="4"/>
      <c r="C1" s="4"/>
      <c r="D1" s="4"/>
      <c r="E1" s="4"/>
      <c r="F1" s="4"/>
      <c r="G1" s="4"/>
      <c r="H1" s="4"/>
      <c r="I1" s="4"/>
      <c r="J1" s="4"/>
      <c r="K1" s="5" t="s">
        <v>61</v>
      </c>
      <c r="R1" s="2"/>
    </row>
    <row r="2" spans="1:21" s="64" customFormat="1" ht="17.25" customHeight="1">
      <c r="A2" s="61" t="s">
        <v>196</v>
      </c>
      <c r="B2" s="61"/>
      <c r="C2" s="61"/>
      <c r="D2" s="61"/>
      <c r="E2" s="61"/>
      <c r="F2" s="61"/>
      <c r="G2" s="61"/>
      <c r="H2" s="61"/>
      <c r="I2" s="61"/>
      <c r="J2" s="61"/>
      <c r="K2" s="61"/>
      <c r="L2" s="63"/>
      <c r="M2" s="63"/>
      <c r="N2" s="63"/>
      <c r="O2" s="63"/>
      <c r="P2" s="63"/>
      <c r="Q2" s="63"/>
      <c r="R2" s="63"/>
      <c r="S2" s="63"/>
      <c r="T2" s="63"/>
      <c r="U2" s="63"/>
    </row>
    <row r="3" spans="1:21" s="64" customFormat="1" ht="17.25" customHeight="1">
      <c r="A3" s="65" t="s">
        <v>203</v>
      </c>
      <c r="B3" s="65"/>
      <c r="C3" s="65"/>
      <c r="D3" s="65"/>
      <c r="E3" s="65"/>
      <c r="F3" s="65"/>
      <c r="G3" s="65"/>
      <c r="H3" s="65"/>
      <c r="I3" s="65"/>
      <c r="J3" s="65"/>
      <c r="K3" s="65"/>
      <c r="L3" s="63"/>
      <c r="M3" s="63"/>
      <c r="N3" s="63"/>
      <c r="O3" s="63"/>
      <c r="P3" s="63"/>
      <c r="Q3" s="63"/>
      <c r="R3" s="63"/>
      <c r="S3" s="63"/>
      <c r="T3" s="63"/>
      <c r="U3" s="63"/>
    </row>
    <row r="4" spans="1:21" s="64" customFormat="1" ht="8.25" customHeight="1">
      <c r="A4" s="65" t="s">
        <v>0</v>
      </c>
      <c r="B4" s="65"/>
      <c r="C4" s="65"/>
      <c r="D4" s="65"/>
      <c r="E4" s="65"/>
      <c r="F4" s="65"/>
      <c r="G4" s="65"/>
      <c r="H4" s="65"/>
      <c r="I4" s="65"/>
      <c r="J4" s="65"/>
      <c r="K4" s="65"/>
      <c r="L4" s="63"/>
      <c r="M4" s="63"/>
      <c r="N4" s="63"/>
      <c r="O4" s="63"/>
      <c r="P4" s="63"/>
      <c r="Q4" s="63"/>
      <c r="R4" s="63"/>
      <c r="S4" s="63"/>
      <c r="T4" s="63"/>
      <c r="U4" s="63"/>
    </row>
    <row r="5" spans="1:21" s="64" customFormat="1" ht="17.25" customHeight="1">
      <c r="A5" s="61" t="s">
        <v>55</v>
      </c>
      <c r="B5" s="66"/>
      <c r="C5" s="67">
        <v>45912</v>
      </c>
      <c r="D5" s="68"/>
      <c r="E5" s="68"/>
      <c r="F5" s="69"/>
      <c r="G5" s="69"/>
      <c r="H5" s="61"/>
      <c r="I5" s="61"/>
      <c r="J5" s="61"/>
      <c r="K5" s="61"/>
      <c r="L5" s="63"/>
      <c r="M5" s="63"/>
      <c r="N5" s="63"/>
      <c r="O5" s="63"/>
      <c r="P5" s="63"/>
      <c r="Q5" s="63"/>
      <c r="R5" s="63"/>
      <c r="S5" s="63"/>
      <c r="T5" s="63"/>
      <c r="U5" s="63"/>
    </row>
    <row r="6" spans="1:21" s="64" customFormat="1" ht="6.75" customHeight="1">
      <c r="A6" s="70"/>
      <c r="B6" s="70"/>
      <c r="C6" s="70"/>
      <c r="D6" s="70"/>
      <c r="E6" s="70"/>
      <c r="F6" s="70"/>
      <c r="G6" s="70"/>
      <c r="H6" s="70"/>
      <c r="J6" s="71"/>
      <c r="K6" s="70"/>
    </row>
    <row r="7" spans="1:21" s="64" customFormat="1" ht="17.25" customHeight="1">
      <c r="A7" s="70" t="s">
        <v>1</v>
      </c>
      <c r="B7" s="70"/>
      <c r="C7" s="72" t="s">
        <v>201</v>
      </c>
      <c r="D7" s="73" t="s">
        <v>104</v>
      </c>
      <c r="E7" s="70"/>
      <c r="F7" s="70"/>
      <c r="G7" s="70"/>
      <c r="H7" s="74"/>
      <c r="I7" s="71" t="s">
        <v>84</v>
      </c>
      <c r="J7" s="70"/>
      <c r="K7" s="70"/>
      <c r="L7" s="75"/>
      <c r="M7" s="75"/>
      <c r="N7" s="75"/>
      <c r="O7" s="75"/>
      <c r="T7" s="75"/>
      <c r="U7" s="75"/>
    </row>
    <row r="8" spans="1:21" s="64" customFormat="1" ht="17.25" customHeight="1">
      <c r="A8" s="70"/>
      <c r="B8" s="70"/>
      <c r="C8" s="76" t="s">
        <v>85</v>
      </c>
      <c r="D8" s="76" t="s">
        <v>85</v>
      </c>
      <c r="E8" s="70"/>
      <c r="F8" s="70"/>
      <c r="G8" s="70"/>
      <c r="H8" s="74"/>
      <c r="J8" s="70"/>
      <c r="K8" s="70"/>
      <c r="L8" s="75"/>
      <c r="M8" s="75"/>
      <c r="N8" s="75"/>
      <c r="O8" s="75"/>
      <c r="T8" s="75"/>
      <c r="U8" s="75"/>
    </row>
    <row r="9" spans="1:21" s="64" customFormat="1" ht="17.25" customHeight="1">
      <c r="A9" s="70"/>
      <c r="B9" s="70"/>
      <c r="C9" s="70" t="s">
        <v>86</v>
      </c>
      <c r="D9" s="70"/>
      <c r="E9" s="74"/>
      <c r="F9" s="74"/>
      <c r="G9" s="70"/>
      <c r="H9" s="74"/>
      <c r="I9" s="70"/>
      <c r="J9" s="70"/>
      <c r="K9" s="70"/>
      <c r="L9" s="75"/>
      <c r="M9" s="75"/>
      <c r="N9" s="75"/>
      <c r="O9" s="75"/>
      <c r="T9" s="75"/>
      <c r="U9" s="75"/>
    </row>
    <row r="10" spans="1:21" s="1" customFormat="1" ht="17.25" hidden="1" customHeight="1">
      <c r="A10" s="4"/>
      <c r="B10" s="4"/>
      <c r="C10" s="6"/>
      <c r="D10" s="4"/>
      <c r="E10" s="4"/>
      <c r="F10" s="4"/>
      <c r="G10" s="4"/>
      <c r="H10" s="6"/>
      <c r="I10" s="4"/>
      <c r="J10" s="4"/>
      <c r="K10" s="4"/>
      <c r="L10" s="2"/>
      <c r="M10" s="2"/>
      <c r="N10" s="2"/>
      <c r="O10" s="2"/>
      <c r="T10" s="2"/>
      <c r="U10" s="2"/>
    </row>
    <row r="11" spans="1:21" s="1" customFormat="1" ht="17.25" hidden="1" customHeight="1">
      <c r="A11" s="4"/>
      <c r="B11" s="4"/>
      <c r="C11" s="4"/>
      <c r="D11" s="4"/>
      <c r="E11" s="4"/>
      <c r="F11" s="4"/>
      <c r="G11" s="4"/>
      <c r="H11" s="6"/>
      <c r="I11" s="4"/>
      <c r="J11" s="4"/>
      <c r="K11" s="4"/>
      <c r="L11" s="2"/>
      <c r="M11" s="2"/>
      <c r="N11" s="2"/>
      <c r="O11" s="2"/>
      <c r="T11" s="2"/>
      <c r="U11" s="2"/>
    </row>
    <row r="12" spans="1:21" s="1" customFormat="1" ht="17.25" hidden="1" customHeight="1">
      <c r="A12" s="4"/>
      <c r="B12" s="4"/>
      <c r="C12" s="4"/>
      <c r="D12" s="4"/>
      <c r="G12" s="5"/>
      <c r="H12" s="26"/>
      <c r="I12" s="4"/>
      <c r="J12" s="26"/>
      <c r="L12" s="2"/>
      <c r="M12" s="2"/>
      <c r="N12" s="2"/>
      <c r="O12" s="2"/>
      <c r="T12" s="2"/>
      <c r="U12" s="2"/>
    </row>
    <row r="13" spans="1:21" s="1" customFormat="1" ht="17.25" hidden="1" customHeight="1">
      <c r="A13" s="4"/>
      <c r="B13" s="4"/>
      <c r="C13" s="4"/>
      <c r="D13" s="4"/>
      <c r="E13" s="4"/>
      <c r="F13" s="4"/>
      <c r="G13" s="4"/>
      <c r="H13" s="6"/>
      <c r="I13" s="4"/>
      <c r="J13" s="4"/>
      <c r="K13" s="4"/>
      <c r="L13" s="2"/>
      <c r="M13" s="2"/>
      <c r="N13" s="2"/>
      <c r="O13" s="2"/>
      <c r="T13" s="2"/>
      <c r="U13" s="2"/>
    </row>
    <row r="14" spans="1:21" s="1" customFormat="1" ht="17.25" hidden="1" customHeight="1">
      <c r="A14" s="4"/>
      <c r="B14" s="4"/>
      <c r="C14" s="4"/>
      <c r="D14" s="4"/>
      <c r="E14" s="4"/>
      <c r="F14" s="4"/>
      <c r="G14" s="4"/>
      <c r="H14" s="6"/>
      <c r="I14" s="4"/>
      <c r="J14" s="4"/>
      <c r="K14" s="4"/>
      <c r="L14" s="2"/>
      <c r="M14" s="2"/>
      <c r="N14" s="2"/>
      <c r="O14" s="2"/>
      <c r="T14" s="2"/>
      <c r="U14" s="2"/>
    </row>
    <row r="15" spans="1:21" s="1" customFormat="1" ht="17.25" hidden="1" customHeight="1">
      <c r="A15" s="4"/>
      <c r="B15" s="4"/>
      <c r="C15" s="4"/>
      <c r="D15" s="4"/>
      <c r="G15" s="5"/>
      <c r="H15" s="26"/>
      <c r="I15" s="4"/>
      <c r="J15" s="26"/>
      <c r="L15" s="2"/>
      <c r="M15" s="2"/>
      <c r="N15" s="2"/>
      <c r="O15" s="2"/>
      <c r="T15" s="2"/>
      <c r="U15" s="2"/>
    </row>
    <row r="16" spans="1:21" s="1" customFormat="1" ht="19.5" hidden="1" customHeight="1">
      <c r="A16" s="4"/>
      <c r="B16" s="4"/>
      <c r="C16" s="4"/>
      <c r="D16" s="4"/>
      <c r="G16" s="5"/>
      <c r="J16" s="26"/>
      <c r="L16" s="2"/>
      <c r="M16" s="2"/>
      <c r="N16" s="2"/>
      <c r="O16" s="2"/>
      <c r="T16" s="2"/>
      <c r="U16" s="2"/>
    </row>
    <row r="17" spans="1:22" s="1" customFormat="1" ht="17.25" hidden="1" customHeight="1">
      <c r="A17" s="4"/>
      <c r="B17" s="4"/>
      <c r="C17" s="4"/>
      <c r="D17" s="4"/>
      <c r="G17" s="5"/>
      <c r="H17" s="57">
        <v>45191</v>
      </c>
      <c r="I17" s="58" t="s">
        <v>60</v>
      </c>
      <c r="J17" s="26"/>
      <c r="L17" s="2"/>
      <c r="M17" s="2"/>
      <c r="N17" s="2"/>
      <c r="O17" s="2"/>
      <c r="T17" s="2"/>
      <c r="U17" s="2"/>
    </row>
    <row r="18" spans="1:22" s="1" customFormat="1" ht="7.5" customHeight="1">
      <c r="A18" s="4"/>
      <c r="B18" s="4"/>
      <c r="C18" s="4"/>
      <c r="D18" s="4"/>
      <c r="G18" s="5"/>
      <c r="H18" s="26"/>
      <c r="I18" s="4"/>
      <c r="J18" s="26"/>
      <c r="L18" s="2"/>
      <c r="M18" s="2"/>
      <c r="N18" s="2"/>
      <c r="O18" s="2"/>
      <c r="T18" s="2"/>
      <c r="U18" s="2"/>
    </row>
    <row r="19" spans="1:22" s="1" customFormat="1" ht="24.95" customHeight="1">
      <c r="A19" s="7" t="s">
        <v>76</v>
      </c>
      <c r="B19" s="7"/>
      <c r="C19" s="50"/>
      <c r="D19" s="7"/>
      <c r="E19" s="7"/>
      <c r="F19" s="7"/>
      <c r="G19" s="4"/>
      <c r="H19" s="4"/>
      <c r="I19" s="4"/>
      <c r="J19" s="4"/>
      <c r="K19" s="4"/>
    </row>
    <row r="20" spans="1:22" s="1" customFormat="1" ht="25.9" customHeight="1">
      <c r="A20" s="7" t="s">
        <v>2</v>
      </c>
      <c r="B20" s="7"/>
      <c r="C20" s="51"/>
      <c r="D20" s="7"/>
      <c r="E20" s="7"/>
      <c r="F20" s="7"/>
      <c r="G20" s="4"/>
      <c r="H20" s="7" t="s">
        <v>3</v>
      </c>
      <c r="I20" s="51"/>
      <c r="J20" s="7"/>
      <c r="K20" s="7"/>
      <c r="O20" s="2"/>
    </row>
    <row r="21" spans="1:22" s="1" customFormat="1" ht="25.9" customHeight="1">
      <c r="A21" s="4"/>
      <c r="B21" s="4"/>
      <c r="C21" s="51"/>
      <c r="D21" s="7"/>
      <c r="E21" s="7"/>
      <c r="F21" s="7"/>
      <c r="G21" s="4"/>
      <c r="H21" s="6"/>
      <c r="I21" s="4"/>
      <c r="J21" s="4"/>
      <c r="K21" s="4"/>
    </row>
    <row r="22" spans="1:22" s="1" customFormat="1" ht="15.6" customHeight="1" thickBot="1">
      <c r="A22" s="4"/>
      <c r="B22" s="4"/>
      <c r="C22" s="4"/>
      <c r="D22" s="4"/>
      <c r="E22" s="4"/>
      <c r="F22" s="4"/>
      <c r="G22" s="4"/>
      <c r="H22" s="6"/>
      <c r="I22" s="4"/>
      <c r="J22" s="4"/>
      <c r="K22" s="4"/>
    </row>
    <row r="23" spans="1:22" s="1" customFormat="1" ht="16.149999999999999" customHeight="1">
      <c r="A23" s="8" t="s">
        <v>4</v>
      </c>
      <c r="B23" s="35"/>
      <c r="C23" s="49" t="s">
        <v>59</v>
      </c>
      <c r="D23" s="9"/>
      <c r="E23" s="11"/>
      <c r="F23" s="10"/>
      <c r="G23" s="10"/>
      <c r="H23" s="11"/>
      <c r="I23" s="27" t="s">
        <v>5</v>
      </c>
      <c r="J23" s="28"/>
      <c r="K23" s="12" t="s">
        <v>6</v>
      </c>
    </row>
    <row r="24" spans="1:22" s="1" customFormat="1" ht="16.149999999999999" customHeight="1">
      <c r="A24" s="13" t="s">
        <v>7</v>
      </c>
      <c r="B24" s="14"/>
      <c r="C24" s="15" t="s">
        <v>8</v>
      </c>
      <c r="D24" s="16" t="s">
        <v>9</v>
      </c>
      <c r="E24" s="17" t="s">
        <v>10</v>
      </c>
      <c r="F24" s="15"/>
      <c r="G24" s="15"/>
      <c r="H24" s="18" t="s">
        <v>11</v>
      </c>
      <c r="I24" s="29" t="s">
        <v>12</v>
      </c>
      <c r="J24" s="30"/>
      <c r="K24" s="19" t="s">
        <v>13</v>
      </c>
    </row>
    <row r="25" spans="1:22" s="1" customFormat="1" ht="16.149999999999999" customHeight="1" thickBot="1">
      <c r="A25" s="20" t="s">
        <v>14</v>
      </c>
      <c r="B25" s="21"/>
      <c r="C25" s="33"/>
      <c r="D25" s="21"/>
      <c r="E25" s="22"/>
      <c r="F25" s="34"/>
      <c r="G25" s="34"/>
      <c r="H25" s="22"/>
      <c r="I25" s="24" t="s">
        <v>15</v>
      </c>
      <c r="J25" s="25"/>
      <c r="K25" s="59" t="s">
        <v>16</v>
      </c>
    </row>
    <row r="26" spans="1:22" s="1" customFormat="1" ht="14.25" customHeight="1">
      <c r="A26" s="149" t="s">
        <v>18</v>
      </c>
      <c r="B26" s="55"/>
      <c r="C26" s="52"/>
      <c r="D26" s="135"/>
      <c r="E26" s="137"/>
      <c r="F26" s="138"/>
      <c r="G26" s="139"/>
      <c r="H26" s="143"/>
      <c r="I26" s="145" t="s">
        <v>17</v>
      </c>
      <c r="J26" s="146"/>
      <c r="K26" s="147" t="s">
        <v>62</v>
      </c>
    </row>
    <row r="27" spans="1:22" s="1" customFormat="1" ht="24.75" customHeight="1" thickBot="1">
      <c r="A27" s="150"/>
      <c r="B27" s="54"/>
      <c r="C27" s="53"/>
      <c r="D27" s="136"/>
      <c r="E27" s="140"/>
      <c r="F27" s="141"/>
      <c r="G27" s="142"/>
      <c r="H27" s="144"/>
      <c r="I27" s="23" t="s">
        <v>54</v>
      </c>
      <c r="J27" s="56"/>
      <c r="K27" s="148"/>
      <c r="P27" s="1">
        <f>VALUE(A26)</f>
        <v>1</v>
      </c>
      <c r="Q27" s="1">
        <v>1</v>
      </c>
      <c r="R27" s="1">
        <f>MATCH(Q27,P:P,0)</f>
        <v>27</v>
      </c>
      <c r="S27" s="1" t="e">
        <f ca="1">VLOOKUP(VALUE(INDIRECT(ADDRESS(R27,10))),#REF!,14,FALSE)</f>
        <v>#REF!</v>
      </c>
      <c r="T27" s="1" t="e">
        <f ca="1">VLOOKUP(VALUE(INDIRECT(ADDRESS(R27+2,10))),#REF!,14,FALSE)</f>
        <v>#REF!</v>
      </c>
      <c r="U27" s="1" t="e">
        <f ca="1">VLOOKUP(VALUE(INDIRECT(ADDRESS(R27,10))),#REF!,2,FALSE)</f>
        <v>#REF!</v>
      </c>
      <c r="V27" s="1" t="e">
        <f ca="1">VLOOKUP(VALUE(INDIRECT(ADDRESS(R27+2,10))),#REF!,2,FALSE)</f>
        <v>#REF!</v>
      </c>
    </row>
    <row r="28" spans="1:22" s="1" customFormat="1" ht="14.25" customHeight="1">
      <c r="A28" s="150"/>
      <c r="B28" s="55"/>
      <c r="C28" s="52"/>
      <c r="D28" s="135"/>
      <c r="E28" s="137"/>
      <c r="F28" s="138"/>
      <c r="G28" s="139"/>
      <c r="H28" s="143"/>
      <c r="I28" s="145" t="s">
        <v>17</v>
      </c>
      <c r="J28" s="146"/>
      <c r="K28" s="147" t="s">
        <v>62</v>
      </c>
      <c r="P28" s="1">
        <f t="shared" ref="P28:P41" si="0">VALUE(A27)</f>
        <v>0</v>
      </c>
      <c r="Q28" s="1">
        <v>2</v>
      </c>
      <c r="R28" s="1">
        <f t="shared" ref="R28:R30" si="1">MATCH(Q28,P:P,0)</f>
        <v>31</v>
      </c>
      <c r="S28" s="1" t="e">
        <f ca="1">VLOOKUP(VALUE(INDIRECT(ADDRESS(R28,10))),#REF!,14,FALSE)</f>
        <v>#REF!</v>
      </c>
      <c r="T28" s="1" t="e">
        <f ca="1">VLOOKUP(VALUE(INDIRECT(ADDRESS(R28+2,10))),#REF!,14,FALSE)</f>
        <v>#REF!</v>
      </c>
      <c r="U28" s="1" t="e">
        <f ca="1">VLOOKUP(VALUE(INDIRECT(ADDRESS(R28,10))),#REF!,2,FALSE)</f>
        <v>#REF!</v>
      </c>
      <c r="V28" s="1" t="e">
        <f ca="1">VLOOKUP(VALUE(INDIRECT(ADDRESS(R28+2,10))),#REF!,2,FALSE)</f>
        <v>#REF!</v>
      </c>
    </row>
    <row r="29" spans="1:22" s="1" customFormat="1" ht="24.75" customHeight="1" thickBot="1">
      <c r="A29" s="151"/>
      <c r="B29" s="54"/>
      <c r="C29" s="53"/>
      <c r="D29" s="136"/>
      <c r="E29" s="140"/>
      <c r="F29" s="141"/>
      <c r="G29" s="142"/>
      <c r="H29" s="144"/>
      <c r="I29" s="23" t="s">
        <v>54</v>
      </c>
      <c r="J29" s="56"/>
      <c r="K29" s="148"/>
      <c r="P29" s="1">
        <f t="shared" si="0"/>
        <v>0</v>
      </c>
      <c r="Q29" s="1">
        <v>3</v>
      </c>
      <c r="R29" s="1">
        <f t="shared" si="1"/>
        <v>35</v>
      </c>
      <c r="S29" s="1" t="e">
        <f ca="1">VLOOKUP(VALUE(INDIRECT(ADDRESS(R29,10))),#REF!,14,FALSE)</f>
        <v>#REF!</v>
      </c>
      <c r="T29" s="1" t="e">
        <f ca="1">VLOOKUP(VALUE(INDIRECT(ADDRESS(R29+2,10))),#REF!,14,FALSE)</f>
        <v>#REF!</v>
      </c>
      <c r="U29" s="1" t="e">
        <f ca="1">VLOOKUP(VALUE(INDIRECT(ADDRESS(R29,10))),#REF!,2,FALSE)</f>
        <v>#REF!</v>
      </c>
      <c r="V29" s="1" t="e">
        <f ca="1">VLOOKUP(VALUE(INDIRECT(ADDRESS(R29+2,10))),#REF!,2,FALSE)</f>
        <v>#REF!</v>
      </c>
    </row>
    <row r="30" spans="1:22" s="1" customFormat="1" ht="14.25" customHeight="1">
      <c r="A30" s="149" t="s">
        <v>19</v>
      </c>
      <c r="B30" s="55"/>
      <c r="C30" s="52"/>
      <c r="D30" s="135"/>
      <c r="E30" s="137"/>
      <c r="F30" s="138"/>
      <c r="G30" s="139"/>
      <c r="H30" s="143"/>
      <c r="I30" s="145" t="s">
        <v>17</v>
      </c>
      <c r="J30" s="146"/>
      <c r="K30" s="147" t="s">
        <v>62</v>
      </c>
      <c r="P30" s="1">
        <f t="shared" si="0"/>
        <v>0</v>
      </c>
      <c r="Q30" s="1">
        <v>4</v>
      </c>
      <c r="R30" s="1">
        <f t="shared" si="1"/>
        <v>39</v>
      </c>
      <c r="S30" s="1" t="e">
        <f ca="1">VLOOKUP(VALUE(INDIRECT(ADDRESS(R30,10))),#REF!,14,FALSE)</f>
        <v>#REF!</v>
      </c>
      <c r="T30" s="1" t="e">
        <f ca="1">VLOOKUP(VALUE(INDIRECT(ADDRESS(R30+2,10))),#REF!,14,FALSE)</f>
        <v>#REF!</v>
      </c>
      <c r="U30" s="1" t="e">
        <f ca="1">VLOOKUP(VALUE(INDIRECT(ADDRESS(R30,10))),#REF!,2,FALSE)</f>
        <v>#REF!</v>
      </c>
      <c r="V30" s="1" t="e">
        <f ca="1">VLOOKUP(VALUE(INDIRECT(ADDRESS(R30+2,10))),#REF!,2,FALSE)</f>
        <v>#REF!</v>
      </c>
    </row>
    <row r="31" spans="1:22" s="1" customFormat="1" ht="24.75" customHeight="1" thickBot="1">
      <c r="A31" s="150"/>
      <c r="B31" s="54"/>
      <c r="C31" s="53"/>
      <c r="D31" s="136"/>
      <c r="E31" s="140"/>
      <c r="F31" s="141"/>
      <c r="G31" s="142"/>
      <c r="H31" s="144"/>
      <c r="I31" s="23" t="s">
        <v>54</v>
      </c>
      <c r="J31" s="56"/>
      <c r="K31" s="148"/>
      <c r="P31" s="1">
        <f t="shared" si="0"/>
        <v>2</v>
      </c>
    </row>
    <row r="32" spans="1:22" s="1" customFormat="1" ht="14.25" customHeight="1">
      <c r="A32" s="150"/>
      <c r="B32" s="55"/>
      <c r="C32" s="52"/>
      <c r="D32" s="135"/>
      <c r="E32" s="137"/>
      <c r="F32" s="138"/>
      <c r="G32" s="139"/>
      <c r="H32" s="143"/>
      <c r="I32" s="145" t="s">
        <v>17</v>
      </c>
      <c r="J32" s="146"/>
      <c r="K32" s="147" t="s">
        <v>62</v>
      </c>
      <c r="P32" s="1">
        <f t="shared" si="0"/>
        <v>0</v>
      </c>
    </row>
    <row r="33" spans="1:16" s="1" customFormat="1" ht="24.75" customHeight="1" thickBot="1">
      <c r="A33" s="151"/>
      <c r="B33" s="54"/>
      <c r="C33" s="53"/>
      <c r="D33" s="136"/>
      <c r="E33" s="140"/>
      <c r="F33" s="141"/>
      <c r="G33" s="142"/>
      <c r="H33" s="144"/>
      <c r="I33" s="23" t="s">
        <v>54</v>
      </c>
      <c r="J33" s="56"/>
      <c r="K33" s="148"/>
      <c r="P33" s="1">
        <f t="shared" si="0"/>
        <v>0</v>
      </c>
    </row>
    <row r="34" spans="1:16" s="1" customFormat="1" ht="14.25" customHeight="1">
      <c r="A34" s="149" t="s">
        <v>20</v>
      </c>
      <c r="B34" s="55"/>
      <c r="C34" s="52"/>
      <c r="D34" s="135"/>
      <c r="E34" s="137"/>
      <c r="F34" s="138"/>
      <c r="G34" s="139"/>
      <c r="H34" s="143"/>
      <c r="I34" s="145" t="s">
        <v>17</v>
      </c>
      <c r="J34" s="146"/>
      <c r="K34" s="147" t="s">
        <v>62</v>
      </c>
      <c r="P34" s="1">
        <f t="shared" si="0"/>
        <v>0</v>
      </c>
    </row>
    <row r="35" spans="1:16" s="1" customFormat="1" ht="24.75" customHeight="1" thickBot="1">
      <c r="A35" s="150"/>
      <c r="B35" s="54"/>
      <c r="C35" s="53"/>
      <c r="D35" s="136"/>
      <c r="E35" s="140"/>
      <c r="F35" s="141"/>
      <c r="G35" s="142"/>
      <c r="H35" s="144"/>
      <c r="I35" s="23" t="s">
        <v>54</v>
      </c>
      <c r="J35" s="56"/>
      <c r="K35" s="148"/>
      <c r="P35" s="1">
        <f t="shared" si="0"/>
        <v>3</v>
      </c>
    </row>
    <row r="36" spans="1:16" s="1" customFormat="1" ht="14.25" customHeight="1">
      <c r="A36" s="150"/>
      <c r="B36" s="55"/>
      <c r="C36" s="52"/>
      <c r="D36" s="135"/>
      <c r="E36" s="137"/>
      <c r="F36" s="138"/>
      <c r="G36" s="139"/>
      <c r="H36" s="143"/>
      <c r="I36" s="145" t="s">
        <v>17</v>
      </c>
      <c r="J36" s="146"/>
      <c r="K36" s="147" t="s">
        <v>62</v>
      </c>
      <c r="P36" s="1">
        <f t="shared" si="0"/>
        <v>0</v>
      </c>
    </row>
    <row r="37" spans="1:16" s="1" customFormat="1" ht="24.75" customHeight="1" thickBot="1">
      <c r="A37" s="151"/>
      <c r="B37" s="54"/>
      <c r="C37" s="53"/>
      <c r="D37" s="136"/>
      <c r="E37" s="140"/>
      <c r="F37" s="141"/>
      <c r="G37" s="142"/>
      <c r="H37" s="144"/>
      <c r="I37" s="23" t="s">
        <v>54</v>
      </c>
      <c r="J37" s="56"/>
      <c r="K37" s="148"/>
      <c r="P37" s="1">
        <f t="shared" si="0"/>
        <v>0</v>
      </c>
    </row>
    <row r="38" spans="1:16" s="1" customFormat="1" ht="14.25" customHeight="1">
      <c r="A38" s="149" t="s">
        <v>21</v>
      </c>
      <c r="B38" s="55"/>
      <c r="C38" s="52"/>
      <c r="D38" s="135"/>
      <c r="E38" s="137"/>
      <c r="F38" s="138"/>
      <c r="G38" s="139"/>
      <c r="H38" s="143"/>
      <c r="I38" s="145" t="s">
        <v>17</v>
      </c>
      <c r="J38" s="146"/>
      <c r="K38" s="147" t="s">
        <v>62</v>
      </c>
      <c r="P38" s="1">
        <f t="shared" si="0"/>
        <v>0</v>
      </c>
    </row>
    <row r="39" spans="1:16" s="1" customFormat="1" ht="24.75" customHeight="1" thickBot="1">
      <c r="A39" s="150"/>
      <c r="B39" s="54"/>
      <c r="C39" s="53"/>
      <c r="D39" s="136"/>
      <c r="E39" s="140"/>
      <c r="F39" s="141"/>
      <c r="G39" s="142"/>
      <c r="H39" s="144"/>
      <c r="I39" s="23" t="s">
        <v>54</v>
      </c>
      <c r="J39" s="56"/>
      <c r="K39" s="148"/>
      <c r="P39" s="1">
        <f t="shared" si="0"/>
        <v>4</v>
      </c>
    </row>
    <row r="40" spans="1:16" s="1" customFormat="1" ht="14.25" customHeight="1">
      <c r="A40" s="150"/>
      <c r="B40" s="55"/>
      <c r="C40" s="52"/>
      <c r="D40" s="135"/>
      <c r="E40" s="137"/>
      <c r="F40" s="138"/>
      <c r="G40" s="139"/>
      <c r="H40" s="143"/>
      <c r="I40" s="145" t="s">
        <v>17</v>
      </c>
      <c r="J40" s="146"/>
      <c r="K40" s="147" t="s">
        <v>62</v>
      </c>
      <c r="P40" s="1">
        <f t="shared" si="0"/>
        <v>0</v>
      </c>
    </row>
    <row r="41" spans="1:16" s="1" customFormat="1" ht="24.75" customHeight="1" thickBot="1">
      <c r="A41" s="151"/>
      <c r="B41" s="54"/>
      <c r="C41" s="53"/>
      <c r="D41" s="136"/>
      <c r="E41" s="140"/>
      <c r="F41" s="141"/>
      <c r="G41" s="142"/>
      <c r="H41" s="144"/>
      <c r="I41" s="23" t="s">
        <v>54</v>
      </c>
      <c r="J41" s="56"/>
      <c r="K41" s="148"/>
      <c r="P41" s="1">
        <f t="shared" si="0"/>
        <v>0</v>
      </c>
    </row>
    <row r="42" spans="1:16" s="1" customFormat="1" ht="15">
      <c r="A42" s="31" t="s">
        <v>22</v>
      </c>
      <c r="B42" s="6"/>
      <c r="C42" s="4"/>
      <c r="D42" s="4"/>
      <c r="E42" s="4"/>
      <c r="F42" s="4"/>
      <c r="G42" s="4"/>
      <c r="H42" s="4"/>
      <c r="I42" s="4"/>
      <c r="J42" s="4"/>
      <c r="K42" s="4"/>
    </row>
    <row r="43" spans="1:16" s="1" customFormat="1" ht="16.149999999999999" customHeight="1">
      <c r="A43" s="4" t="s">
        <v>56</v>
      </c>
      <c r="B43" s="4"/>
      <c r="C43" s="4"/>
      <c r="D43" s="4"/>
      <c r="E43" s="4"/>
      <c r="F43" s="4"/>
      <c r="G43" s="4"/>
      <c r="H43" s="4"/>
      <c r="I43" s="4"/>
      <c r="J43" s="4"/>
      <c r="K43" s="4"/>
    </row>
    <row r="44" spans="1:16" s="1" customFormat="1" ht="16.149999999999999" customHeight="1">
      <c r="A44" s="4" t="s">
        <v>23</v>
      </c>
      <c r="B44" s="4"/>
      <c r="C44" s="4"/>
      <c r="D44" s="4"/>
      <c r="E44" s="4"/>
      <c r="F44" s="4"/>
      <c r="G44" s="4"/>
      <c r="H44" s="4"/>
      <c r="I44" s="4"/>
      <c r="J44" s="4"/>
      <c r="K44" s="4"/>
    </row>
    <row r="45" spans="1:16" s="1" customFormat="1" ht="16.5" customHeight="1">
      <c r="A45" s="32" t="s">
        <v>77</v>
      </c>
      <c r="B45" s="6"/>
      <c r="C45" s="4"/>
      <c r="D45" s="4"/>
      <c r="E45" s="4"/>
      <c r="F45" s="4"/>
      <c r="G45" s="4"/>
      <c r="H45" s="4"/>
      <c r="I45" s="4"/>
      <c r="J45" s="4"/>
      <c r="K45" s="4"/>
    </row>
    <row r="46" spans="1:16" s="1" customFormat="1">
      <c r="A46" s="31" t="s">
        <v>78</v>
      </c>
      <c r="B46" s="4"/>
      <c r="C46" s="4"/>
      <c r="D46" s="4"/>
      <c r="E46" s="4"/>
      <c r="F46" s="4"/>
      <c r="G46" s="4"/>
      <c r="H46" s="4"/>
      <c r="I46" s="4"/>
      <c r="J46" s="4"/>
      <c r="K46" s="4"/>
    </row>
    <row r="47" spans="1:16" s="1" customFormat="1">
      <c r="A47" s="31" t="s">
        <v>79</v>
      </c>
      <c r="B47" s="4"/>
      <c r="C47" s="4"/>
      <c r="D47" s="4"/>
      <c r="E47" s="4"/>
      <c r="F47" s="4"/>
      <c r="G47" s="4"/>
      <c r="H47" s="4"/>
      <c r="I47" s="4"/>
      <c r="J47" s="4"/>
      <c r="K47" s="4"/>
    </row>
    <row r="48" spans="1:16" s="1" customFormat="1">
      <c r="A48" s="31" t="s">
        <v>80</v>
      </c>
      <c r="B48" s="4"/>
      <c r="C48" s="4"/>
      <c r="D48" s="4"/>
      <c r="E48" s="4"/>
      <c r="F48" s="4"/>
      <c r="G48" s="4"/>
      <c r="H48" s="4"/>
      <c r="I48" s="4"/>
      <c r="J48" s="4"/>
      <c r="K48" s="4"/>
    </row>
    <row r="49" spans="1:11" s="1" customFormat="1">
      <c r="A49" s="31" t="s">
        <v>81</v>
      </c>
      <c r="B49" s="4"/>
      <c r="C49" s="4"/>
      <c r="D49" s="4"/>
      <c r="E49" s="4"/>
      <c r="F49" s="4"/>
      <c r="G49" s="4"/>
      <c r="H49" s="4"/>
      <c r="I49" s="4"/>
      <c r="J49" s="4"/>
      <c r="K49" s="4"/>
    </row>
    <row r="50" spans="1:11" s="1" customFormat="1" ht="9.75" customHeight="1">
      <c r="A50" s="2"/>
      <c r="B50" s="4"/>
      <c r="C50" s="4"/>
      <c r="D50" s="4"/>
      <c r="E50" s="4"/>
      <c r="F50" s="4"/>
      <c r="G50" s="4"/>
      <c r="H50" s="4"/>
      <c r="I50" s="4"/>
      <c r="J50" s="4"/>
      <c r="K50" s="4"/>
    </row>
    <row r="51" spans="1:11" s="1" customFormat="1" ht="16.149999999999999" customHeight="1">
      <c r="A51" s="2"/>
      <c r="B51" s="4"/>
      <c r="C51" s="4"/>
      <c r="D51" s="4"/>
      <c r="E51" s="4"/>
      <c r="F51" s="4"/>
      <c r="G51" s="4"/>
      <c r="H51" s="4"/>
      <c r="I51" s="4"/>
      <c r="J51" s="4"/>
      <c r="K51" s="4"/>
    </row>
  </sheetData>
  <mergeCells count="44">
    <mergeCell ref="K38:K39"/>
    <mergeCell ref="K34:K35"/>
    <mergeCell ref="D36:D37"/>
    <mergeCell ref="E36:G37"/>
    <mergeCell ref="A38:A41"/>
    <mergeCell ref="D38:D39"/>
    <mergeCell ref="E38:G39"/>
    <mergeCell ref="H38:H39"/>
    <mergeCell ref="I38:J38"/>
    <mergeCell ref="D40:D41"/>
    <mergeCell ref="E40:G41"/>
    <mergeCell ref="H40:H41"/>
    <mergeCell ref="I40:J40"/>
    <mergeCell ref="K40:K41"/>
    <mergeCell ref="H36:H37"/>
    <mergeCell ref="I36:J36"/>
    <mergeCell ref="K36:K37"/>
    <mergeCell ref="A34:A37"/>
    <mergeCell ref="D34:D35"/>
    <mergeCell ref="E34:G35"/>
    <mergeCell ref="H34:H35"/>
    <mergeCell ref="I34:J34"/>
    <mergeCell ref="K30:K31"/>
    <mergeCell ref="D32:D33"/>
    <mergeCell ref="E32:G33"/>
    <mergeCell ref="H32:H33"/>
    <mergeCell ref="A26:A29"/>
    <mergeCell ref="D26:D27"/>
    <mergeCell ref="E26:G27"/>
    <mergeCell ref="H26:H27"/>
    <mergeCell ref="I26:J26"/>
    <mergeCell ref="K26:K27"/>
    <mergeCell ref="I32:J32"/>
    <mergeCell ref="K32:K33"/>
    <mergeCell ref="A30:A33"/>
    <mergeCell ref="D30:D31"/>
    <mergeCell ref="E30:G31"/>
    <mergeCell ref="H30:H31"/>
    <mergeCell ref="I30:J30"/>
    <mergeCell ref="D28:D29"/>
    <mergeCell ref="E28:G29"/>
    <mergeCell ref="H28:H29"/>
    <mergeCell ref="I28:J28"/>
    <mergeCell ref="K28:K29"/>
  </mergeCells>
  <phoneticPr fontId="8"/>
  <dataValidations count="4">
    <dataValidation type="list" allowBlank="1" showInputMessage="1" showErrorMessage="1" sqref="I36:J36 I38:J38 I26:J26 I28:J28 I30:J30 I32:J32 I34:J34 I40:J40" xr:uid="{DA8B37F9-C7F0-4CE7-8F2D-202DB09797D7}">
      <formula1>"有,無"</formula1>
    </dataValidation>
    <dataValidation type="list" showInputMessage="1" showErrorMessage="1" sqref="D7" xr:uid="{F4D065EE-F67D-4C22-9810-79DB88A215C3}">
      <formula1>INDIRECT($C$7)</formula1>
    </dataValidation>
    <dataValidation type="list" allowBlank="1" showInputMessage="1" showErrorMessage="1" sqref="C7" xr:uid="{13929FAA-A276-4B10-99B7-F501EF4ED782}">
      <formula1>"男子複一般,女子複一般,混合複一般,男子複シニア,女子複シニア,混合複シニア,男子単,女子単,男子トリプルス,女子トリプルス"</formula1>
    </dataValidation>
    <dataValidation type="list" showInputMessage="1" showErrorMessage="1" sqref="K26:K41" xr:uid="{AA47AA62-26B4-444C-8D7A-837ABEAA0CA6}">
      <formula1>"　,在住,在勤,在学"</formula1>
    </dataValidation>
  </dataValidations>
  <printOptions gridLinesSet="0"/>
  <pageMargins left="0.49" right="0.14000000000000001" top="0.34" bottom="0.08" header="0.36" footer="0.5"/>
  <pageSetup paperSize="9"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882DA-424A-48DC-91BB-9F32C9A493D2}">
  <dimension ref="A1:V51"/>
  <sheetViews>
    <sheetView workbookViewId="0">
      <selection activeCell="M33" sqref="M33"/>
    </sheetView>
  </sheetViews>
  <sheetFormatPr defaultRowHeight="13.5"/>
  <cols>
    <col min="1" max="1" width="10.75" style="2" customWidth="1"/>
    <col min="2" max="2" width="1.5" style="2" customWidth="1"/>
    <col min="3" max="3" width="20.125" style="2" customWidth="1"/>
    <col min="4" max="4" width="4.375" style="2" customWidth="1"/>
    <col min="5" max="5" width="16.875" style="2" customWidth="1"/>
    <col min="6" max="6" width="9" style="2"/>
    <col min="7" max="7" width="0.875" style="2" customWidth="1"/>
    <col min="8" max="8" width="13.375" style="2" customWidth="1"/>
    <col min="9" max="10" width="4.75" style="2" customWidth="1"/>
    <col min="11" max="11" width="10.125" style="2" customWidth="1"/>
    <col min="12" max="15" width="10.25" style="2" customWidth="1"/>
    <col min="16" max="16" width="9" style="2" hidden="1" customWidth="1"/>
    <col min="17" max="17" width="4.75" style="2" hidden="1" customWidth="1"/>
    <col min="18" max="18" width="5" style="2" hidden="1" customWidth="1"/>
    <col min="19" max="22" width="9" style="2" hidden="1" customWidth="1"/>
    <col min="23" max="16384" width="9" style="2"/>
  </cols>
  <sheetData>
    <row r="1" spans="1:21" s="1" customFormat="1" ht="15.75" customHeight="1">
      <c r="A1" s="4"/>
      <c r="B1" s="4"/>
      <c r="C1" s="4"/>
      <c r="D1" s="4"/>
      <c r="E1" s="4"/>
      <c r="F1" s="4"/>
      <c r="G1" s="4"/>
      <c r="H1" s="4"/>
      <c r="I1" s="4"/>
      <c r="J1" s="4"/>
      <c r="K1" s="5" t="s">
        <v>61</v>
      </c>
      <c r="R1" s="2"/>
    </row>
    <row r="2" spans="1:21" s="64" customFormat="1" ht="17.25" customHeight="1">
      <c r="A2" s="61" t="s">
        <v>196</v>
      </c>
      <c r="B2" s="61"/>
      <c r="C2" s="61"/>
      <c r="D2" s="61"/>
      <c r="E2" s="61"/>
      <c r="F2" s="61"/>
      <c r="G2" s="61"/>
      <c r="H2" s="61"/>
      <c r="I2" s="61"/>
      <c r="J2" s="61"/>
      <c r="K2" s="61"/>
      <c r="L2" s="63"/>
      <c r="M2" s="63"/>
      <c r="N2" s="63"/>
      <c r="O2" s="63"/>
      <c r="P2" s="63"/>
      <c r="Q2" s="63"/>
      <c r="R2" s="63"/>
      <c r="S2" s="63"/>
      <c r="T2" s="63"/>
      <c r="U2" s="63"/>
    </row>
    <row r="3" spans="1:21" s="64" customFormat="1" ht="17.25" customHeight="1">
      <c r="A3" s="65" t="s">
        <v>203</v>
      </c>
      <c r="B3" s="65"/>
      <c r="C3" s="65"/>
      <c r="D3" s="65"/>
      <c r="E3" s="65"/>
      <c r="F3" s="65"/>
      <c r="G3" s="65"/>
      <c r="H3" s="65"/>
      <c r="I3" s="65"/>
      <c r="J3" s="65"/>
      <c r="K3" s="65"/>
      <c r="L3" s="63"/>
      <c r="M3" s="63"/>
      <c r="N3" s="63"/>
      <c r="O3" s="63"/>
      <c r="P3" s="63"/>
      <c r="Q3" s="63"/>
      <c r="R3" s="63"/>
      <c r="S3" s="63"/>
      <c r="T3" s="63"/>
      <c r="U3" s="63"/>
    </row>
    <row r="4" spans="1:21" s="64" customFormat="1" ht="8.25" customHeight="1">
      <c r="A4" s="65" t="s">
        <v>0</v>
      </c>
      <c r="B4" s="65"/>
      <c r="C4" s="65"/>
      <c r="D4" s="65"/>
      <c r="E4" s="65"/>
      <c r="F4" s="65"/>
      <c r="G4" s="65"/>
      <c r="H4" s="65"/>
      <c r="I4" s="65"/>
      <c r="J4" s="65"/>
      <c r="K4" s="65"/>
      <c r="L4" s="63"/>
      <c r="M4" s="63"/>
      <c r="N4" s="63"/>
      <c r="O4" s="63"/>
      <c r="P4" s="63"/>
      <c r="Q4" s="63"/>
      <c r="R4" s="63"/>
      <c r="S4" s="63"/>
      <c r="T4" s="63"/>
      <c r="U4" s="63"/>
    </row>
    <row r="5" spans="1:21" s="64" customFormat="1" ht="17.25" customHeight="1">
      <c r="A5" s="61" t="s">
        <v>55</v>
      </c>
      <c r="B5" s="66"/>
      <c r="C5" s="67">
        <v>45912</v>
      </c>
      <c r="D5" s="68"/>
      <c r="E5" s="68"/>
      <c r="F5" s="69"/>
      <c r="G5" s="69"/>
      <c r="H5" s="61"/>
      <c r="I5" s="61"/>
      <c r="J5" s="61"/>
      <c r="K5" s="61"/>
      <c r="L5" s="63"/>
      <c r="M5" s="63"/>
      <c r="N5" s="63"/>
      <c r="O5" s="63"/>
      <c r="P5" s="63"/>
      <c r="Q5" s="63"/>
      <c r="R5" s="63"/>
      <c r="S5" s="63"/>
      <c r="T5" s="63"/>
      <c r="U5" s="63"/>
    </row>
    <row r="6" spans="1:21" s="64" customFormat="1" ht="6.75" customHeight="1">
      <c r="A6" s="70"/>
      <c r="B6" s="70"/>
      <c r="C6" s="70"/>
      <c r="D6" s="70"/>
      <c r="E6" s="70"/>
      <c r="F6" s="70"/>
      <c r="G6" s="70"/>
      <c r="H6" s="70"/>
      <c r="J6" s="71"/>
      <c r="K6" s="70"/>
    </row>
    <row r="7" spans="1:21" s="64" customFormat="1" ht="17.25" customHeight="1">
      <c r="A7" s="70" t="s">
        <v>1</v>
      </c>
      <c r="B7" s="70"/>
      <c r="C7" s="72" t="s">
        <v>202</v>
      </c>
      <c r="D7" s="73" t="s">
        <v>104</v>
      </c>
      <c r="E7" s="70"/>
      <c r="F7" s="70"/>
      <c r="G7" s="70"/>
      <c r="H7" s="74"/>
      <c r="I7" s="71" t="s">
        <v>84</v>
      </c>
      <c r="J7" s="70"/>
      <c r="K7" s="70"/>
      <c r="L7" s="75"/>
      <c r="M7" s="75"/>
      <c r="N7" s="75"/>
      <c r="O7" s="75"/>
      <c r="T7" s="75"/>
      <c r="U7" s="75"/>
    </row>
    <row r="8" spans="1:21" s="64" customFormat="1" ht="17.25" customHeight="1">
      <c r="A8" s="70"/>
      <c r="B8" s="70"/>
      <c r="C8" s="76" t="s">
        <v>85</v>
      </c>
      <c r="D8" s="76" t="s">
        <v>85</v>
      </c>
      <c r="E8" s="70"/>
      <c r="F8" s="70"/>
      <c r="G8" s="70"/>
      <c r="H8" s="74"/>
      <c r="J8" s="70"/>
      <c r="K8" s="70"/>
      <c r="L8" s="75"/>
      <c r="M8" s="75"/>
      <c r="N8" s="75"/>
      <c r="O8" s="75"/>
      <c r="T8" s="75"/>
      <c r="U8" s="75"/>
    </row>
    <row r="9" spans="1:21" s="64" customFormat="1" ht="17.25" customHeight="1">
      <c r="A9" s="70"/>
      <c r="B9" s="70"/>
      <c r="C9" s="70" t="s">
        <v>86</v>
      </c>
      <c r="D9" s="70"/>
      <c r="E9" s="74"/>
      <c r="F9" s="74"/>
      <c r="G9" s="70"/>
      <c r="H9" s="74"/>
      <c r="I9" s="70"/>
      <c r="J9" s="70"/>
      <c r="K9" s="70"/>
      <c r="L9" s="75"/>
      <c r="M9" s="75"/>
      <c r="N9" s="75"/>
      <c r="O9" s="75"/>
      <c r="T9" s="75"/>
      <c r="U9" s="75"/>
    </row>
    <row r="10" spans="1:21" s="1" customFormat="1" ht="17.25" hidden="1" customHeight="1">
      <c r="A10" s="4"/>
      <c r="B10" s="4"/>
      <c r="C10" s="6"/>
      <c r="D10" s="4"/>
      <c r="E10" s="4"/>
      <c r="F10" s="4"/>
      <c r="G10" s="4"/>
      <c r="H10" s="6"/>
      <c r="I10" s="4"/>
      <c r="J10" s="4"/>
      <c r="K10" s="4"/>
      <c r="L10" s="2"/>
      <c r="M10" s="2"/>
      <c r="N10" s="2"/>
      <c r="O10" s="2"/>
      <c r="T10" s="2"/>
      <c r="U10" s="2"/>
    </row>
    <row r="11" spans="1:21" s="1" customFormat="1" ht="17.25" hidden="1" customHeight="1">
      <c r="A11" s="4"/>
      <c r="B11" s="4"/>
      <c r="C11" s="4"/>
      <c r="D11" s="4"/>
      <c r="E11" s="4"/>
      <c r="F11" s="4"/>
      <c r="G11" s="4"/>
      <c r="H11" s="6"/>
      <c r="I11" s="4"/>
      <c r="J11" s="4"/>
      <c r="K11" s="4"/>
      <c r="L11" s="2"/>
      <c r="M11" s="2"/>
      <c r="N11" s="2"/>
      <c r="O11" s="2"/>
      <c r="T11" s="2"/>
      <c r="U11" s="2"/>
    </row>
    <row r="12" spans="1:21" s="1" customFormat="1" ht="17.25" hidden="1" customHeight="1">
      <c r="A12" s="4"/>
      <c r="B12" s="4"/>
      <c r="C12" s="4"/>
      <c r="D12" s="4"/>
      <c r="G12" s="5"/>
      <c r="H12" s="26"/>
      <c r="I12" s="4"/>
      <c r="J12" s="26"/>
      <c r="L12" s="2"/>
      <c r="M12" s="2"/>
      <c r="N12" s="2"/>
      <c r="O12" s="2"/>
      <c r="T12" s="2"/>
      <c r="U12" s="2"/>
    </row>
    <row r="13" spans="1:21" s="1" customFormat="1" ht="17.25" hidden="1" customHeight="1">
      <c r="A13" s="4"/>
      <c r="B13" s="4"/>
      <c r="C13" s="4"/>
      <c r="D13" s="4"/>
      <c r="E13" s="4"/>
      <c r="F13" s="4"/>
      <c r="G13" s="4"/>
      <c r="H13" s="6"/>
      <c r="I13" s="4"/>
      <c r="J13" s="4"/>
      <c r="K13" s="4"/>
      <c r="L13" s="2"/>
      <c r="M13" s="2"/>
      <c r="N13" s="2"/>
      <c r="O13" s="2"/>
      <c r="T13" s="2"/>
      <c r="U13" s="2"/>
    </row>
    <row r="14" spans="1:21" s="1" customFormat="1" ht="17.25" hidden="1" customHeight="1">
      <c r="A14" s="4"/>
      <c r="B14" s="4"/>
      <c r="C14" s="4"/>
      <c r="D14" s="4"/>
      <c r="E14" s="4"/>
      <c r="F14" s="4"/>
      <c r="G14" s="4"/>
      <c r="H14" s="6"/>
      <c r="I14" s="4"/>
      <c r="J14" s="4"/>
      <c r="K14" s="4"/>
      <c r="L14" s="2"/>
      <c r="M14" s="2"/>
      <c r="N14" s="2"/>
      <c r="O14" s="2"/>
      <c r="T14" s="2"/>
      <c r="U14" s="2"/>
    </row>
    <row r="15" spans="1:21" s="1" customFormat="1" ht="17.25" hidden="1" customHeight="1">
      <c r="A15" s="4"/>
      <c r="B15" s="4"/>
      <c r="C15" s="4"/>
      <c r="D15" s="4"/>
      <c r="G15" s="5"/>
      <c r="H15" s="26"/>
      <c r="I15" s="4"/>
      <c r="J15" s="26"/>
      <c r="L15" s="2"/>
      <c r="M15" s="2"/>
      <c r="N15" s="2"/>
      <c r="O15" s="2"/>
      <c r="T15" s="2"/>
      <c r="U15" s="2"/>
    </row>
    <row r="16" spans="1:21" s="1" customFormat="1" ht="19.5" hidden="1" customHeight="1">
      <c r="A16" s="4"/>
      <c r="B16" s="4"/>
      <c r="C16" s="4"/>
      <c r="D16" s="4"/>
      <c r="G16" s="5"/>
      <c r="J16" s="26"/>
      <c r="L16" s="2"/>
      <c r="M16" s="2"/>
      <c r="N16" s="2"/>
      <c r="O16" s="2"/>
      <c r="T16" s="2"/>
      <c r="U16" s="2"/>
    </row>
    <row r="17" spans="1:22" s="1" customFormat="1" ht="17.25" hidden="1" customHeight="1">
      <c r="A17" s="4"/>
      <c r="B17" s="4"/>
      <c r="C17" s="4"/>
      <c r="D17" s="4"/>
      <c r="G17" s="5"/>
      <c r="H17" s="57">
        <v>45191</v>
      </c>
      <c r="I17" s="58" t="s">
        <v>60</v>
      </c>
      <c r="J17" s="26"/>
      <c r="L17" s="2"/>
      <c r="M17" s="2"/>
      <c r="N17" s="2"/>
      <c r="O17" s="2"/>
      <c r="T17" s="2"/>
      <c r="U17" s="2"/>
    </row>
    <row r="18" spans="1:22" s="1" customFormat="1" ht="7.5" customHeight="1">
      <c r="A18" s="4"/>
      <c r="B18" s="4"/>
      <c r="C18" s="4"/>
      <c r="D18" s="4"/>
      <c r="G18" s="5"/>
      <c r="H18" s="26"/>
      <c r="I18" s="4"/>
      <c r="J18" s="26"/>
      <c r="L18" s="2"/>
      <c r="M18" s="2"/>
      <c r="N18" s="2"/>
      <c r="O18" s="2"/>
      <c r="T18" s="2"/>
      <c r="U18" s="2"/>
    </row>
    <row r="19" spans="1:22" s="1" customFormat="1" ht="24.95" customHeight="1">
      <c r="A19" s="7" t="s">
        <v>76</v>
      </c>
      <c r="B19" s="7"/>
      <c r="C19" s="50"/>
      <c r="D19" s="7"/>
      <c r="E19" s="7"/>
      <c r="F19" s="7"/>
      <c r="G19" s="4"/>
      <c r="H19" s="4"/>
      <c r="I19" s="4"/>
      <c r="J19" s="4"/>
      <c r="K19" s="4"/>
    </row>
    <row r="20" spans="1:22" s="1" customFormat="1" ht="25.9" customHeight="1">
      <c r="A20" s="7" t="s">
        <v>2</v>
      </c>
      <c r="B20" s="7"/>
      <c r="C20" s="51"/>
      <c r="D20" s="7"/>
      <c r="E20" s="7"/>
      <c r="F20" s="7"/>
      <c r="G20" s="4"/>
      <c r="H20" s="7" t="s">
        <v>3</v>
      </c>
      <c r="I20" s="51"/>
      <c r="J20" s="7"/>
      <c r="K20" s="7"/>
      <c r="O20" s="2"/>
    </row>
    <row r="21" spans="1:22" s="1" customFormat="1" ht="25.9" customHeight="1">
      <c r="A21" s="4"/>
      <c r="B21" s="4"/>
      <c r="C21" s="51"/>
      <c r="D21" s="7"/>
      <c r="E21" s="7"/>
      <c r="F21" s="7"/>
      <c r="G21" s="4"/>
      <c r="H21" s="6"/>
      <c r="I21" s="4"/>
      <c r="J21" s="4"/>
      <c r="K21" s="4"/>
    </row>
    <row r="22" spans="1:22" s="1" customFormat="1" ht="15.6" customHeight="1" thickBot="1">
      <c r="A22" s="4"/>
      <c r="B22" s="4"/>
      <c r="C22" s="4"/>
      <c r="D22" s="4"/>
      <c r="E22" s="4"/>
      <c r="F22" s="4"/>
      <c r="G22" s="4"/>
      <c r="H22" s="6"/>
      <c r="I22" s="4"/>
      <c r="J22" s="4"/>
      <c r="K22" s="4"/>
    </row>
    <row r="23" spans="1:22" s="1" customFormat="1" ht="16.149999999999999" customHeight="1">
      <c r="A23" s="8" t="s">
        <v>4</v>
      </c>
      <c r="B23" s="35"/>
      <c r="C23" s="49" t="s">
        <v>59</v>
      </c>
      <c r="D23" s="9"/>
      <c r="E23" s="11"/>
      <c r="F23" s="10"/>
      <c r="G23" s="10"/>
      <c r="H23" s="11"/>
      <c r="I23" s="27" t="s">
        <v>5</v>
      </c>
      <c r="J23" s="28"/>
      <c r="K23" s="12" t="s">
        <v>6</v>
      </c>
    </row>
    <row r="24" spans="1:22" s="1" customFormat="1" ht="16.149999999999999" customHeight="1">
      <c r="A24" s="13" t="s">
        <v>7</v>
      </c>
      <c r="B24" s="14"/>
      <c r="C24" s="15" t="s">
        <v>8</v>
      </c>
      <c r="D24" s="16" t="s">
        <v>9</v>
      </c>
      <c r="E24" s="17" t="s">
        <v>10</v>
      </c>
      <c r="F24" s="15"/>
      <c r="G24" s="15"/>
      <c r="H24" s="18" t="s">
        <v>11</v>
      </c>
      <c r="I24" s="29" t="s">
        <v>12</v>
      </c>
      <c r="J24" s="30"/>
      <c r="K24" s="19" t="s">
        <v>13</v>
      </c>
    </row>
    <row r="25" spans="1:22" s="1" customFormat="1" ht="16.149999999999999" customHeight="1" thickBot="1">
      <c r="A25" s="20" t="s">
        <v>14</v>
      </c>
      <c r="B25" s="21"/>
      <c r="C25" s="33"/>
      <c r="D25" s="21"/>
      <c r="E25" s="22"/>
      <c r="F25" s="34"/>
      <c r="G25" s="34"/>
      <c r="H25" s="22"/>
      <c r="I25" s="24" t="s">
        <v>15</v>
      </c>
      <c r="J25" s="25"/>
      <c r="K25" s="59" t="s">
        <v>16</v>
      </c>
    </row>
    <row r="26" spans="1:22" s="1" customFormat="1" ht="14.25" customHeight="1">
      <c r="A26" s="149" t="s">
        <v>18</v>
      </c>
      <c r="B26" s="55"/>
      <c r="C26" s="52"/>
      <c r="D26" s="135"/>
      <c r="E26" s="137"/>
      <c r="F26" s="138"/>
      <c r="G26" s="139"/>
      <c r="H26" s="143"/>
      <c r="I26" s="145" t="s">
        <v>17</v>
      </c>
      <c r="J26" s="146"/>
      <c r="K26" s="147" t="s">
        <v>62</v>
      </c>
    </row>
    <row r="27" spans="1:22" s="1" customFormat="1" ht="24.75" customHeight="1" thickBot="1">
      <c r="A27" s="150"/>
      <c r="B27" s="54"/>
      <c r="C27" s="53"/>
      <c r="D27" s="136"/>
      <c r="E27" s="140"/>
      <c r="F27" s="141"/>
      <c r="G27" s="142"/>
      <c r="H27" s="144"/>
      <c r="I27" s="23" t="s">
        <v>54</v>
      </c>
      <c r="J27" s="56"/>
      <c r="K27" s="148"/>
      <c r="P27" s="1">
        <f>VALUE(A26)</f>
        <v>1</v>
      </c>
      <c r="Q27" s="1">
        <v>1</v>
      </c>
      <c r="R27" s="1">
        <f>MATCH(Q27,P:P,0)</f>
        <v>27</v>
      </c>
      <c r="S27" s="1" t="e">
        <f ca="1">VLOOKUP(VALUE(INDIRECT(ADDRESS(R27,10))),#REF!,14,FALSE)</f>
        <v>#REF!</v>
      </c>
      <c r="T27" s="1" t="e">
        <f ca="1">VLOOKUP(VALUE(INDIRECT(ADDRESS(R27+2,10))),#REF!,14,FALSE)</f>
        <v>#REF!</v>
      </c>
      <c r="U27" s="1" t="e">
        <f ca="1">VLOOKUP(VALUE(INDIRECT(ADDRESS(R27,10))),#REF!,2,FALSE)</f>
        <v>#REF!</v>
      </c>
      <c r="V27" s="1" t="e">
        <f ca="1">VLOOKUP(VALUE(INDIRECT(ADDRESS(R27+2,10))),#REF!,2,FALSE)</f>
        <v>#REF!</v>
      </c>
    </row>
    <row r="28" spans="1:22" s="1" customFormat="1" ht="14.25" customHeight="1">
      <c r="A28" s="150"/>
      <c r="B28" s="55"/>
      <c r="C28" s="52"/>
      <c r="D28" s="135"/>
      <c r="E28" s="137"/>
      <c r="F28" s="138"/>
      <c r="G28" s="139"/>
      <c r="H28" s="143"/>
      <c r="I28" s="145" t="s">
        <v>17</v>
      </c>
      <c r="J28" s="146"/>
      <c r="K28" s="147" t="s">
        <v>62</v>
      </c>
      <c r="P28" s="1">
        <f t="shared" ref="P28:P41" si="0">VALUE(A27)</f>
        <v>0</v>
      </c>
      <c r="Q28" s="1">
        <v>2</v>
      </c>
      <c r="R28" s="1">
        <f t="shared" ref="R28:R30" si="1">MATCH(Q28,P:P,0)</f>
        <v>31</v>
      </c>
      <c r="S28" s="1" t="e">
        <f ca="1">VLOOKUP(VALUE(INDIRECT(ADDRESS(R28,10))),#REF!,14,FALSE)</f>
        <v>#REF!</v>
      </c>
      <c r="T28" s="1" t="e">
        <f ca="1">VLOOKUP(VALUE(INDIRECT(ADDRESS(R28+2,10))),#REF!,14,FALSE)</f>
        <v>#REF!</v>
      </c>
      <c r="U28" s="1" t="e">
        <f ca="1">VLOOKUP(VALUE(INDIRECT(ADDRESS(R28,10))),#REF!,2,FALSE)</f>
        <v>#REF!</v>
      </c>
      <c r="V28" s="1" t="e">
        <f ca="1">VLOOKUP(VALUE(INDIRECT(ADDRESS(R28+2,10))),#REF!,2,FALSE)</f>
        <v>#REF!</v>
      </c>
    </row>
    <row r="29" spans="1:22" s="1" customFormat="1" ht="24.75" customHeight="1" thickBot="1">
      <c r="A29" s="151"/>
      <c r="B29" s="54"/>
      <c r="C29" s="53"/>
      <c r="D29" s="136"/>
      <c r="E29" s="140"/>
      <c r="F29" s="141"/>
      <c r="G29" s="142"/>
      <c r="H29" s="144"/>
      <c r="I29" s="23" t="s">
        <v>54</v>
      </c>
      <c r="J29" s="56"/>
      <c r="K29" s="148"/>
      <c r="P29" s="1">
        <f t="shared" si="0"/>
        <v>0</v>
      </c>
      <c r="Q29" s="1">
        <v>3</v>
      </c>
      <c r="R29" s="1">
        <f t="shared" si="1"/>
        <v>35</v>
      </c>
      <c r="S29" s="1" t="e">
        <f ca="1">VLOOKUP(VALUE(INDIRECT(ADDRESS(R29,10))),#REF!,14,FALSE)</f>
        <v>#REF!</v>
      </c>
      <c r="T29" s="1" t="e">
        <f ca="1">VLOOKUP(VALUE(INDIRECT(ADDRESS(R29+2,10))),#REF!,14,FALSE)</f>
        <v>#REF!</v>
      </c>
      <c r="U29" s="1" t="e">
        <f ca="1">VLOOKUP(VALUE(INDIRECT(ADDRESS(R29,10))),#REF!,2,FALSE)</f>
        <v>#REF!</v>
      </c>
      <c r="V29" s="1" t="e">
        <f ca="1">VLOOKUP(VALUE(INDIRECT(ADDRESS(R29+2,10))),#REF!,2,FALSE)</f>
        <v>#REF!</v>
      </c>
    </row>
    <row r="30" spans="1:22" s="1" customFormat="1" ht="14.25" customHeight="1">
      <c r="A30" s="149" t="s">
        <v>19</v>
      </c>
      <c r="B30" s="55"/>
      <c r="C30" s="52"/>
      <c r="D30" s="135"/>
      <c r="E30" s="137"/>
      <c r="F30" s="138"/>
      <c r="G30" s="139"/>
      <c r="H30" s="143"/>
      <c r="I30" s="145" t="s">
        <v>17</v>
      </c>
      <c r="J30" s="146"/>
      <c r="K30" s="147" t="s">
        <v>62</v>
      </c>
      <c r="P30" s="1">
        <f t="shared" si="0"/>
        <v>0</v>
      </c>
      <c r="Q30" s="1">
        <v>4</v>
      </c>
      <c r="R30" s="1">
        <f t="shared" si="1"/>
        <v>39</v>
      </c>
      <c r="S30" s="1" t="e">
        <f ca="1">VLOOKUP(VALUE(INDIRECT(ADDRESS(R30,10))),#REF!,14,FALSE)</f>
        <v>#REF!</v>
      </c>
      <c r="T30" s="1" t="e">
        <f ca="1">VLOOKUP(VALUE(INDIRECT(ADDRESS(R30+2,10))),#REF!,14,FALSE)</f>
        <v>#REF!</v>
      </c>
      <c r="U30" s="1" t="e">
        <f ca="1">VLOOKUP(VALUE(INDIRECT(ADDRESS(R30,10))),#REF!,2,FALSE)</f>
        <v>#REF!</v>
      </c>
      <c r="V30" s="1" t="e">
        <f ca="1">VLOOKUP(VALUE(INDIRECT(ADDRESS(R30+2,10))),#REF!,2,FALSE)</f>
        <v>#REF!</v>
      </c>
    </row>
    <row r="31" spans="1:22" s="1" customFormat="1" ht="24.75" customHeight="1" thickBot="1">
      <c r="A31" s="150"/>
      <c r="B31" s="54"/>
      <c r="C31" s="53"/>
      <c r="D31" s="136"/>
      <c r="E31" s="140"/>
      <c r="F31" s="141"/>
      <c r="G31" s="142"/>
      <c r="H31" s="144"/>
      <c r="I31" s="23" t="s">
        <v>54</v>
      </c>
      <c r="J31" s="56"/>
      <c r="K31" s="148"/>
      <c r="P31" s="1">
        <f t="shared" si="0"/>
        <v>2</v>
      </c>
    </row>
    <row r="32" spans="1:22" s="1" customFormat="1" ht="14.25" customHeight="1">
      <c r="A32" s="150"/>
      <c r="B32" s="55"/>
      <c r="C32" s="52"/>
      <c r="D32" s="135"/>
      <c r="E32" s="137"/>
      <c r="F32" s="138"/>
      <c r="G32" s="139"/>
      <c r="H32" s="143"/>
      <c r="I32" s="145" t="s">
        <v>17</v>
      </c>
      <c r="J32" s="146"/>
      <c r="K32" s="147" t="s">
        <v>62</v>
      </c>
      <c r="P32" s="1">
        <f t="shared" si="0"/>
        <v>0</v>
      </c>
    </row>
    <row r="33" spans="1:16" s="1" customFormat="1" ht="24.75" customHeight="1" thickBot="1">
      <c r="A33" s="151"/>
      <c r="B33" s="54"/>
      <c r="C33" s="53"/>
      <c r="D33" s="136"/>
      <c r="E33" s="140"/>
      <c r="F33" s="141"/>
      <c r="G33" s="142"/>
      <c r="H33" s="144"/>
      <c r="I33" s="23" t="s">
        <v>54</v>
      </c>
      <c r="J33" s="56"/>
      <c r="K33" s="148"/>
      <c r="P33" s="1">
        <f t="shared" si="0"/>
        <v>0</v>
      </c>
    </row>
    <row r="34" spans="1:16" s="1" customFormat="1" ht="14.25" customHeight="1">
      <c r="A34" s="149" t="s">
        <v>20</v>
      </c>
      <c r="B34" s="55"/>
      <c r="C34" s="52"/>
      <c r="D34" s="135"/>
      <c r="E34" s="137"/>
      <c r="F34" s="138"/>
      <c r="G34" s="139"/>
      <c r="H34" s="143"/>
      <c r="I34" s="145" t="s">
        <v>17</v>
      </c>
      <c r="J34" s="146"/>
      <c r="K34" s="147" t="s">
        <v>62</v>
      </c>
      <c r="P34" s="1">
        <f t="shared" si="0"/>
        <v>0</v>
      </c>
    </row>
    <row r="35" spans="1:16" s="1" customFormat="1" ht="24.75" customHeight="1" thickBot="1">
      <c r="A35" s="150"/>
      <c r="B35" s="54"/>
      <c r="C35" s="53"/>
      <c r="D35" s="136"/>
      <c r="E35" s="140"/>
      <c r="F35" s="141"/>
      <c r="G35" s="142"/>
      <c r="H35" s="144"/>
      <c r="I35" s="23" t="s">
        <v>54</v>
      </c>
      <c r="J35" s="56"/>
      <c r="K35" s="148"/>
      <c r="P35" s="1">
        <f t="shared" si="0"/>
        <v>3</v>
      </c>
    </row>
    <row r="36" spans="1:16" s="1" customFormat="1" ht="14.25" customHeight="1">
      <c r="A36" s="150"/>
      <c r="B36" s="55"/>
      <c r="C36" s="52"/>
      <c r="D36" s="135"/>
      <c r="E36" s="137"/>
      <c r="F36" s="138"/>
      <c r="G36" s="139"/>
      <c r="H36" s="143"/>
      <c r="I36" s="145" t="s">
        <v>17</v>
      </c>
      <c r="J36" s="146"/>
      <c r="K36" s="147" t="s">
        <v>62</v>
      </c>
      <c r="P36" s="1">
        <f t="shared" si="0"/>
        <v>0</v>
      </c>
    </row>
    <row r="37" spans="1:16" s="1" customFormat="1" ht="24.75" customHeight="1" thickBot="1">
      <c r="A37" s="151"/>
      <c r="B37" s="54"/>
      <c r="C37" s="53"/>
      <c r="D37" s="136"/>
      <c r="E37" s="140"/>
      <c r="F37" s="141"/>
      <c r="G37" s="142"/>
      <c r="H37" s="144"/>
      <c r="I37" s="23" t="s">
        <v>54</v>
      </c>
      <c r="J37" s="56"/>
      <c r="K37" s="148"/>
      <c r="P37" s="1">
        <f t="shared" si="0"/>
        <v>0</v>
      </c>
    </row>
    <row r="38" spans="1:16" s="1" customFormat="1" ht="14.25" customHeight="1">
      <c r="A38" s="149" t="s">
        <v>21</v>
      </c>
      <c r="B38" s="55"/>
      <c r="C38" s="52"/>
      <c r="D38" s="135"/>
      <c r="E38" s="137"/>
      <c r="F38" s="138"/>
      <c r="G38" s="139"/>
      <c r="H38" s="143"/>
      <c r="I38" s="145" t="s">
        <v>17</v>
      </c>
      <c r="J38" s="146"/>
      <c r="K38" s="147" t="s">
        <v>62</v>
      </c>
      <c r="P38" s="1">
        <f t="shared" si="0"/>
        <v>0</v>
      </c>
    </row>
    <row r="39" spans="1:16" s="1" customFormat="1" ht="24.75" customHeight="1" thickBot="1">
      <c r="A39" s="150"/>
      <c r="B39" s="54"/>
      <c r="C39" s="53"/>
      <c r="D39" s="136"/>
      <c r="E39" s="140"/>
      <c r="F39" s="141"/>
      <c r="G39" s="142"/>
      <c r="H39" s="144"/>
      <c r="I39" s="23" t="s">
        <v>54</v>
      </c>
      <c r="J39" s="56"/>
      <c r="K39" s="148"/>
      <c r="P39" s="1">
        <f t="shared" si="0"/>
        <v>4</v>
      </c>
    </row>
    <row r="40" spans="1:16" s="1" customFormat="1" ht="14.25" customHeight="1">
      <c r="A40" s="150"/>
      <c r="B40" s="55"/>
      <c r="C40" s="52"/>
      <c r="D40" s="135"/>
      <c r="E40" s="137"/>
      <c r="F40" s="138"/>
      <c r="G40" s="139"/>
      <c r="H40" s="143"/>
      <c r="I40" s="145" t="s">
        <v>17</v>
      </c>
      <c r="J40" s="146"/>
      <c r="K40" s="147" t="s">
        <v>62</v>
      </c>
      <c r="P40" s="1">
        <f t="shared" si="0"/>
        <v>0</v>
      </c>
    </row>
    <row r="41" spans="1:16" s="1" customFormat="1" ht="24.75" customHeight="1" thickBot="1">
      <c r="A41" s="151"/>
      <c r="B41" s="54"/>
      <c r="C41" s="53"/>
      <c r="D41" s="136"/>
      <c r="E41" s="140"/>
      <c r="F41" s="141"/>
      <c r="G41" s="142"/>
      <c r="H41" s="144"/>
      <c r="I41" s="23" t="s">
        <v>54</v>
      </c>
      <c r="J41" s="56"/>
      <c r="K41" s="148"/>
      <c r="P41" s="1">
        <f t="shared" si="0"/>
        <v>0</v>
      </c>
    </row>
    <row r="42" spans="1:16" s="1" customFormat="1" ht="15">
      <c r="A42" s="31" t="s">
        <v>22</v>
      </c>
      <c r="B42" s="6"/>
      <c r="C42" s="4"/>
      <c r="D42" s="4"/>
      <c r="E42" s="4"/>
      <c r="F42" s="4"/>
      <c r="G42" s="4"/>
      <c r="H42" s="4"/>
      <c r="I42" s="4"/>
      <c r="J42" s="4"/>
      <c r="K42" s="4"/>
    </row>
    <row r="43" spans="1:16" s="1" customFormat="1" ht="16.149999999999999" customHeight="1">
      <c r="A43" s="4" t="s">
        <v>56</v>
      </c>
      <c r="B43" s="4"/>
      <c r="C43" s="4"/>
      <c r="D43" s="4"/>
      <c r="E43" s="4"/>
      <c r="F43" s="4"/>
      <c r="G43" s="4"/>
      <c r="H43" s="4"/>
      <c r="I43" s="4"/>
      <c r="J43" s="4"/>
      <c r="K43" s="4"/>
    </row>
    <row r="44" spans="1:16" s="1" customFormat="1" ht="16.149999999999999" customHeight="1">
      <c r="A44" s="4" t="s">
        <v>23</v>
      </c>
      <c r="B44" s="4"/>
      <c r="C44" s="4"/>
      <c r="D44" s="4"/>
      <c r="E44" s="4"/>
      <c r="F44" s="4"/>
      <c r="G44" s="4"/>
      <c r="H44" s="4"/>
      <c r="I44" s="4"/>
      <c r="J44" s="4"/>
      <c r="K44" s="4"/>
    </row>
    <row r="45" spans="1:16" s="1" customFormat="1" ht="16.5" customHeight="1">
      <c r="A45" s="32" t="s">
        <v>77</v>
      </c>
      <c r="B45" s="6"/>
      <c r="C45" s="4"/>
      <c r="D45" s="4"/>
      <c r="E45" s="4"/>
      <c r="F45" s="4"/>
      <c r="G45" s="4"/>
      <c r="H45" s="4"/>
      <c r="I45" s="4"/>
      <c r="J45" s="4"/>
      <c r="K45" s="4"/>
    </row>
    <row r="46" spans="1:16" s="1" customFormat="1">
      <c r="A46" s="31" t="s">
        <v>78</v>
      </c>
      <c r="B46" s="4"/>
      <c r="C46" s="4"/>
      <c r="D46" s="4"/>
      <c r="E46" s="4"/>
      <c r="F46" s="4"/>
      <c r="G46" s="4"/>
      <c r="H46" s="4"/>
      <c r="I46" s="4"/>
      <c r="J46" s="4"/>
      <c r="K46" s="4"/>
    </row>
    <row r="47" spans="1:16" s="1" customFormat="1">
      <c r="A47" s="31" t="s">
        <v>79</v>
      </c>
      <c r="B47" s="4"/>
      <c r="C47" s="4"/>
      <c r="D47" s="4"/>
      <c r="E47" s="4"/>
      <c r="F47" s="4"/>
      <c r="G47" s="4"/>
      <c r="H47" s="4"/>
      <c r="I47" s="4"/>
      <c r="J47" s="4"/>
      <c r="K47" s="4"/>
    </row>
    <row r="48" spans="1:16" s="1" customFormat="1">
      <c r="A48" s="31" t="s">
        <v>80</v>
      </c>
      <c r="B48" s="4"/>
      <c r="C48" s="4"/>
      <c r="D48" s="4"/>
      <c r="E48" s="4"/>
      <c r="F48" s="4"/>
      <c r="G48" s="4"/>
      <c r="H48" s="4"/>
      <c r="I48" s="4"/>
      <c r="J48" s="4"/>
      <c r="K48" s="4"/>
    </row>
    <row r="49" spans="1:11" s="1" customFormat="1">
      <c r="A49" s="31" t="s">
        <v>81</v>
      </c>
      <c r="B49" s="4"/>
      <c r="C49" s="4"/>
      <c r="D49" s="4"/>
      <c r="E49" s="4"/>
      <c r="F49" s="4"/>
      <c r="G49" s="4"/>
      <c r="H49" s="4"/>
      <c r="I49" s="4"/>
      <c r="J49" s="4"/>
      <c r="K49" s="4"/>
    </row>
    <row r="50" spans="1:11" s="1" customFormat="1" ht="9.75" customHeight="1">
      <c r="A50" s="2"/>
      <c r="B50" s="4"/>
      <c r="C50" s="4"/>
      <c r="D50" s="4"/>
      <c r="E50" s="4"/>
      <c r="F50" s="4"/>
      <c r="G50" s="4"/>
      <c r="H50" s="4"/>
      <c r="I50" s="4"/>
      <c r="J50" s="4"/>
      <c r="K50" s="4"/>
    </row>
    <row r="51" spans="1:11" s="1" customFormat="1" ht="16.149999999999999" customHeight="1">
      <c r="A51" s="2"/>
      <c r="B51" s="4"/>
      <c r="C51" s="4"/>
      <c r="D51" s="4"/>
      <c r="E51" s="4"/>
      <c r="F51" s="4"/>
      <c r="G51" s="4"/>
      <c r="H51" s="4"/>
      <c r="I51" s="4"/>
      <c r="J51" s="4"/>
      <c r="K51" s="4"/>
    </row>
  </sheetData>
  <mergeCells count="44">
    <mergeCell ref="K38:K39"/>
    <mergeCell ref="K34:K35"/>
    <mergeCell ref="D36:D37"/>
    <mergeCell ref="E36:G37"/>
    <mergeCell ref="A38:A41"/>
    <mergeCell ref="D38:D39"/>
    <mergeCell ref="E38:G39"/>
    <mergeCell ref="H38:H39"/>
    <mergeCell ref="I38:J38"/>
    <mergeCell ref="D40:D41"/>
    <mergeCell ref="E40:G41"/>
    <mergeCell ref="H40:H41"/>
    <mergeCell ref="I40:J40"/>
    <mergeCell ref="K40:K41"/>
    <mergeCell ref="H36:H37"/>
    <mergeCell ref="I36:J36"/>
    <mergeCell ref="K36:K37"/>
    <mergeCell ref="A34:A37"/>
    <mergeCell ref="D34:D35"/>
    <mergeCell ref="E34:G35"/>
    <mergeCell ref="H34:H35"/>
    <mergeCell ref="I34:J34"/>
    <mergeCell ref="K30:K31"/>
    <mergeCell ref="D32:D33"/>
    <mergeCell ref="E32:G33"/>
    <mergeCell ref="H32:H33"/>
    <mergeCell ref="A26:A29"/>
    <mergeCell ref="D26:D27"/>
    <mergeCell ref="E26:G27"/>
    <mergeCell ref="H26:H27"/>
    <mergeCell ref="I26:J26"/>
    <mergeCell ref="K26:K27"/>
    <mergeCell ref="I32:J32"/>
    <mergeCell ref="K32:K33"/>
    <mergeCell ref="A30:A33"/>
    <mergeCell ref="D30:D31"/>
    <mergeCell ref="E30:G31"/>
    <mergeCell ref="H30:H31"/>
    <mergeCell ref="I30:J30"/>
    <mergeCell ref="D28:D29"/>
    <mergeCell ref="E28:G29"/>
    <mergeCell ref="H28:H29"/>
    <mergeCell ref="I28:J28"/>
    <mergeCell ref="K28:K29"/>
  </mergeCells>
  <phoneticPr fontId="8"/>
  <dataValidations count="4">
    <dataValidation type="list" showInputMessage="1" showErrorMessage="1" sqref="K26:K41" xr:uid="{FB6E18E7-BB8D-4A1B-9D5B-BC04E8B5B989}">
      <formula1>"　,在住,在勤,在学"</formula1>
    </dataValidation>
    <dataValidation type="list" allowBlank="1" showInputMessage="1" showErrorMessage="1" sqref="C7" xr:uid="{416608FF-D083-47DC-9AF4-67C83CFAF189}">
      <formula1>"男子複一般,女子複一般,混合複一般,男子複シニア,女子複シニア,混合複シニア,男子単,女子単,男子トリプルス,女子トリプルス"</formula1>
    </dataValidation>
    <dataValidation type="list" showInputMessage="1" showErrorMessage="1" sqref="D7" xr:uid="{421EBEA8-2D18-45DC-9196-B165906E73A6}">
      <formula1>INDIRECT($C$7)</formula1>
    </dataValidation>
    <dataValidation type="list" allowBlank="1" showInputMessage="1" showErrorMessage="1" sqref="I36:J36 I38:J38 I26:J26 I28:J28 I30:J30 I32:J32 I34:J34 I40:J40" xr:uid="{7D4B56BB-2B29-4542-BDB9-0BCB3386873F}">
      <formula1>"有,無"</formula1>
    </dataValidation>
  </dataValidations>
  <printOptions gridLinesSet="0"/>
  <pageMargins left="0.49" right="0.14000000000000001" top="0.34" bottom="0.08" header="0.36" footer="0.5"/>
  <pageSetup paperSize="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14418-B5AC-4F5D-80FD-2CA6D9ABB3FB}">
  <dimension ref="A1:V51"/>
  <sheetViews>
    <sheetView workbookViewId="0">
      <selection activeCell="D7" sqref="D7"/>
    </sheetView>
  </sheetViews>
  <sheetFormatPr defaultRowHeight="13.5"/>
  <cols>
    <col min="1" max="1" width="10.75" style="2" customWidth="1"/>
    <col min="2" max="2" width="1.5" style="2" customWidth="1"/>
    <col min="3" max="3" width="20.125" style="2" customWidth="1"/>
    <col min="4" max="4" width="4.375" style="2" customWidth="1"/>
    <col min="5" max="5" width="16.875" style="2" customWidth="1"/>
    <col min="6" max="6" width="9" style="2"/>
    <col min="7" max="7" width="0.875" style="2" customWidth="1"/>
    <col min="8" max="8" width="13.375" style="2" customWidth="1"/>
    <col min="9" max="10" width="4.75" style="2" customWidth="1"/>
    <col min="11" max="11" width="10.125" style="2" customWidth="1"/>
    <col min="12" max="15" width="10.25" style="2" customWidth="1"/>
    <col min="16" max="16" width="9" style="2" hidden="1" customWidth="1"/>
    <col min="17" max="17" width="4.75" style="2" hidden="1" customWidth="1"/>
    <col min="18" max="18" width="5" style="2" hidden="1" customWidth="1"/>
    <col min="19" max="22" width="9" style="2" hidden="1" customWidth="1"/>
    <col min="23" max="16384" width="9" style="2"/>
  </cols>
  <sheetData>
    <row r="1" spans="1:21" s="1" customFormat="1" ht="15.75" customHeight="1">
      <c r="A1" s="4"/>
      <c r="B1" s="4"/>
      <c r="C1" s="4"/>
      <c r="D1" s="4"/>
      <c r="E1" s="4"/>
      <c r="F1" s="4"/>
      <c r="G1" s="4"/>
      <c r="H1" s="4"/>
      <c r="I1" s="4"/>
      <c r="J1" s="4"/>
      <c r="K1" s="5" t="s">
        <v>61</v>
      </c>
      <c r="R1" s="2"/>
    </row>
    <row r="2" spans="1:21" s="64" customFormat="1" ht="17.25" customHeight="1">
      <c r="A2" s="61" t="s">
        <v>196</v>
      </c>
      <c r="B2" s="61"/>
      <c r="C2" s="61"/>
      <c r="D2" s="61"/>
      <c r="E2" s="61"/>
      <c r="F2" s="61"/>
      <c r="G2" s="61"/>
      <c r="H2" s="61"/>
      <c r="I2" s="61"/>
      <c r="J2" s="61"/>
      <c r="K2" s="61"/>
      <c r="L2" s="63"/>
      <c r="M2" s="63"/>
      <c r="N2" s="63"/>
      <c r="O2" s="63"/>
      <c r="P2" s="63"/>
      <c r="Q2" s="63"/>
      <c r="R2" s="63"/>
      <c r="S2" s="63"/>
      <c r="T2" s="63"/>
      <c r="U2" s="63"/>
    </row>
    <row r="3" spans="1:21" s="64" customFormat="1" ht="17.25" customHeight="1">
      <c r="A3" s="65" t="s">
        <v>203</v>
      </c>
      <c r="B3" s="65"/>
      <c r="C3" s="65"/>
      <c r="D3" s="65"/>
      <c r="E3" s="65"/>
      <c r="F3" s="65"/>
      <c r="G3" s="65"/>
      <c r="H3" s="65"/>
      <c r="I3" s="65"/>
      <c r="J3" s="65"/>
      <c r="K3" s="65"/>
      <c r="L3" s="63"/>
      <c r="M3" s="63"/>
      <c r="N3" s="63"/>
      <c r="O3" s="63"/>
      <c r="P3" s="63"/>
      <c r="Q3" s="63"/>
      <c r="R3" s="63"/>
      <c r="S3" s="63"/>
      <c r="T3" s="63"/>
      <c r="U3" s="63"/>
    </row>
    <row r="4" spans="1:21" s="64" customFormat="1" ht="8.25" customHeight="1">
      <c r="A4" s="65" t="s">
        <v>0</v>
      </c>
      <c r="B4" s="65"/>
      <c r="C4" s="65"/>
      <c r="D4" s="65"/>
      <c r="E4" s="65"/>
      <c r="F4" s="65"/>
      <c r="G4" s="65"/>
      <c r="H4" s="65"/>
      <c r="I4" s="65"/>
      <c r="J4" s="65"/>
      <c r="K4" s="65"/>
      <c r="L4" s="63"/>
      <c r="M4" s="63"/>
      <c r="N4" s="63"/>
      <c r="O4" s="63"/>
      <c r="P4" s="63"/>
      <c r="Q4" s="63"/>
      <c r="R4" s="63"/>
      <c r="S4" s="63"/>
      <c r="T4" s="63"/>
      <c r="U4" s="63"/>
    </row>
    <row r="5" spans="1:21" s="64" customFormat="1" ht="17.25" customHeight="1">
      <c r="A5" s="61" t="s">
        <v>55</v>
      </c>
      <c r="B5" s="66"/>
      <c r="C5" s="67">
        <v>45912</v>
      </c>
      <c r="D5" s="68"/>
      <c r="E5" s="68"/>
      <c r="F5" s="69"/>
      <c r="G5" s="69"/>
      <c r="H5" s="61"/>
      <c r="I5" s="61"/>
      <c r="J5" s="61"/>
      <c r="K5" s="61"/>
      <c r="L5" s="63"/>
      <c r="M5" s="63"/>
      <c r="N5" s="63"/>
      <c r="O5" s="63"/>
      <c r="P5" s="63"/>
      <c r="Q5" s="63"/>
      <c r="R5" s="63"/>
      <c r="S5" s="63"/>
      <c r="T5" s="63"/>
      <c r="U5" s="63"/>
    </row>
    <row r="6" spans="1:21" s="64" customFormat="1" ht="6.75" customHeight="1">
      <c r="A6" s="70"/>
      <c r="B6" s="70"/>
      <c r="C6" s="70"/>
      <c r="D6" s="70"/>
      <c r="E6" s="70"/>
      <c r="F6" s="70"/>
      <c r="G6" s="70"/>
      <c r="H6" s="70"/>
      <c r="J6" s="71"/>
      <c r="K6" s="70"/>
    </row>
    <row r="7" spans="1:21" s="64" customFormat="1" ht="17.25" customHeight="1">
      <c r="A7" s="70" t="s">
        <v>1</v>
      </c>
      <c r="B7" s="70"/>
      <c r="C7" s="72" t="s">
        <v>207</v>
      </c>
      <c r="D7" s="73" t="s">
        <v>104</v>
      </c>
      <c r="E7" s="70"/>
      <c r="F7" s="70"/>
      <c r="G7" s="70"/>
      <c r="H7" s="74"/>
      <c r="I7" s="71" t="s">
        <v>84</v>
      </c>
      <c r="J7" s="70"/>
      <c r="K7" s="70"/>
      <c r="L7" s="75"/>
      <c r="M7" s="75"/>
      <c r="N7" s="75"/>
      <c r="O7" s="75"/>
      <c r="T7" s="75"/>
      <c r="U7" s="75"/>
    </row>
    <row r="8" spans="1:21" s="64" customFormat="1" ht="17.25" customHeight="1">
      <c r="A8" s="70"/>
      <c r="B8" s="70"/>
      <c r="C8" s="76" t="s">
        <v>85</v>
      </c>
      <c r="D8" s="76" t="s">
        <v>85</v>
      </c>
      <c r="E8" s="70"/>
      <c r="F8" s="70"/>
      <c r="G8" s="70"/>
      <c r="H8" s="74"/>
      <c r="J8" s="70"/>
      <c r="K8" s="70"/>
      <c r="L8" s="75"/>
      <c r="M8" s="75"/>
      <c r="N8" s="75"/>
      <c r="O8" s="75"/>
      <c r="T8" s="75"/>
      <c r="U8" s="75"/>
    </row>
    <row r="9" spans="1:21" s="64" customFormat="1" ht="17.25" customHeight="1">
      <c r="A9" s="70"/>
      <c r="B9" s="70"/>
      <c r="C9" s="70" t="s">
        <v>86</v>
      </c>
      <c r="D9" s="70"/>
      <c r="E9" s="74"/>
      <c r="F9" s="74"/>
      <c r="G9" s="70"/>
      <c r="H9" s="74"/>
      <c r="I9" s="70"/>
      <c r="J9" s="70"/>
      <c r="K9" s="70"/>
      <c r="L9" s="75"/>
      <c r="M9" s="75"/>
      <c r="N9" s="75"/>
      <c r="O9" s="75"/>
      <c r="T9" s="75"/>
      <c r="U9" s="75"/>
    </row>
    <row r="10" spans="1:21" s="1" customFormat="1" ht="17.25" hidden="1" customHeight="1">
      <c r="A10" s="4"/>
      <c r="B10" s="4"/>
      <c r="C10" s="6"/>
      <c r="D10" s="4"/>
      <c r="E10" s="4"/>
      <c r="F10" s="4"/>
      <c r="G10" s="4"/>
      <c r="H10" s="6"/>
      <c r="I10" s="4"/>
      <c r="J10" s="4"/>
      <c r="K10" s="4"/>
      <c r="L10" s="2"/>
      <c r="M10" s="2"/>
      <c r="N10" s="2"/>
      <c r="O10" s="2"/>
      <c r="T10" s="2"/>
      <c r="U10" s="2"/>
    </row>
    <row r="11" spans="1:21" s="1" customFormat="1" ht="17.25" hidden="1" customHeight="1">
      <c r="A11" s="4"/>
      <c r="B11" s="4"/>
      <c r="C11" s="4"/>
      <c r="D11" s="4"/>
      <c r="E11" s="4"/>
      <c r="F11" s="4"/>
      <c r="G11" s="4"/>
      <c r="H11" s="6"/>
      <c r="I11" s="4"/>
      <c r="J11" s="4"/>
      <c r="K11" s="4"/>
      <c r="L11" s="2"/>
      <c r="M11" s="2"/>
      <c r="N11" s="2"/>
      <c r="O11" s="2"/>
      <c r="T11" s="2"/>
      <c r="U11" s="2"/>
    </row>
    <row r="12" spans="1:21" s="1" customFormat="1" ht="17.25" hidden="1" customHeight="1">
      <c r="A12" s="4"/>
      <c r="B12" s="4"/>
      <c r="C12" s="4"/>
      <c r="D12" s="4"/>
      <c r="G12" s="5"/>
      <c r="H12" s="26"/>
      <c r="I12" s="4"/>
      <c r="J12" s="26"/>
      <c r="L12" s="2"/>
      <c r="M12" s="2"/>
      <c r="N12" s="2"/>
      <c r="O12" s="2"/>
      <c r="T12" s="2"/>
      <c r="U12" s="2"/>
    </row>
    <row r="13" spans="1:21" s="1" customFormat="1" ht="17.25" hidden="1" customHeight="1">
      <c r="A13" s="4"/>
      <c r="B13" s="4"/>
      <c r="C13" s="4"/>
      <c r="D13" s="4"/>
      <c r="E13" s="4"/>
      <c r="F13" s="4"/>
      <c r="G13" s="4"/>
      <c r="H13" s="6"/>
      <c r="I13" s="4"/>
      <c r="J13" s="4"/>
      <c r="K13" s="4"/>
      <c r="L13" s="2"/>
      <c r="M13" s="2"/>
      <c r="N13" s="2"/>
      <c r="O13" s="2"/>
      <c r="T13" s="2"/>
      <c r="U13" s="2"/>
    </row>
    <row r="14" spans="1:21" s="1" customFormat="1" ht="17.25" hidden="1" customHeight="1">
      <c r="A14" s="4"/>
      <c r="B14" s="4"/>
      <c r="C14" s="4"/>
      <c r="D14" s="4"/>
      <c r="E14" s="4"/>
      <c r="F14" s="4"/>
      <c r="G14" s="4"/>
      <c r="H14" s="6"/>
      <c r="I14" s="4"/>
      <c r="J14" s="4"/>
      <c r="K14" s="4"/>
      <c r="L14" s="2"/>
      <c r="M14" s="2"/>
      <c r="N14" s="2"/>
      <c r="O14" s="2"/>
      <c r="T14" s="2"/>
      <c r="U14" s="2"/>
    </row>
    <row r="15" spans="1:21" s="1" customFormat="1" ht="17.25" hidden="1" customHeight="1">
      <c r="A15" s="4"/>
      <c r="B15" s="4"/>
      <c r="C15" s="4"/>
      <c r="D15" s="4"/>
      <c r="G15" s="5"/>
      <c r="H15" s="26"/>
      <c r="I15" s="4"/>
      <c r="J15" s="26"/>
      <c r="L15" s="2"/>
      <c r="M15" s="2"/>
      <c r="N15" s="2"/>
      <c r="O15" s="2"/>
      <c r="T15" s="2"/>
      <c r="U15" s="2"/>
    </row>
    <row r="16" spans="1:21" s="1" customFormat="1" ht="19.5" hidden="1" customHeight="1">
      <c r="A16" s="4"/>
      <c r="B16" s="4"/>
      <c r="C16" s="4"/>
      <c r="D16" s="4"/>
      <c r="G16" s="5"/>
      <c r="J16" s="26"/>
      <c r="L16" s="2"/>
      <c r="M16" s="2"/>
      <c r="N16" s="2"/>
      <c r="O16" s="2"/>
      <c r="T16" s="2"/>
      <c r="U16" s="2"/>
    </row>
    <row r="17" spans="1:22" s="1" customFormat="1" ht="17.25" hidden="1" customHeight="1">
      <c r="A17" s="4"/>
      <c r="B17" s="4"/>
      <c r="C17" s="4"/>
      <c r="D17" s="4"/>
      <c r="G17" s="5"/>
      <c r="H17" s="57">
        <v>45191</v>
      </c>
      <c r="I17" s="58" t="s">
        <v>60</v>
      </c>
      <c r="J17" s="26"/>
      <c r="L17" s="2"/>
      <c r="M17" s="2"/>
      <c r="N17" s="2"/>
      <c r="O17" s="2"/>
      <c r="T17" s="2"/>
      <c r="U17" s="2"/>
    </row>
    <row r="18" spans="1:22" s="1" customFormat="1" ht="7.5" customHeight="1">
      <c r="A18" s="4"/>
      <c r="B18" s="4"/>
      <c r="C18" s="4"/>
      <c r="D18" s="4"/>
      <c r="G18" s="5"/>
      <c r="H18" s="26"/>
      <c r="I18" s="4"/>
      <c r="J18" s="26"/>
      <c r="L18" s="2"/>
      <c r="M18" s="2"/>
      <c r="N18" s="2"/>
      <c r="O18" s="2"/>
      <c r="T18" s="2"/>
      <c r="U18" s="2"/>
    </row>
    <row r="19" spans="1:22" s="1" customFormat="1" ht="24.95" customHeight="1">
      <c r="A19" s="7" t="s">
        <v>76</v>
      </c>
      <c r="B19" s="7"/>
      <c r="C19" s="50"/>
      <c r="D19" s="7"/>
      <c r="E19" s="7"/>
      <c r="F19" s="7"/>
      <c r="G19" s="4"/>
      <c r="H19" s="4"/>
      <c r="I19" s="4"/>
      <c r="J19" s="4"/>
      <c r="K19" s="4"/>
    </row>
    <row r="20" spans="1:22" s="1" customFormat="1" ht="25.9" customHeight="1">
      <c r="A20" s="7" t="s">
        <v>2</v>
      </c>
      <c r="B20" s="7"/>
      <c r="C20" s="51"/>
      <c r="D20" s="7"/>
      <c r="E20" s="7"/>
      <c r="F20" s="7"/>
      <c r="G20" s="4"/>
      <c r="H20" s="7" t="s">
        <v>3</v>
      </c>
      <c r="I20" s="51"/>
      <c r="J20" s="7"/>
      <c r="K20" s="7"/>
      <c r="O20" s="2"/>
    </row>
    <row r="21" spans="1:22" s="1" customFormat="1" ht="25.9" customHeight="1">
      <c r="A21" s="4"/>
      <c r="B21" s="4"/>
      <c r="C21" s="51"/>
      <c r="D21" s="7"/>
      <c r="E21" s="7"/>
      <c r="F21" s="7"/>
      <c r="G21" s="4"/>
      <c r="H21" s="6"/>
      <c r="I21" s="4"/>
      <c r="J21" s="4"/>
      <c r="K21" s="4"/>
    </row>
    <row r="22" spans="1:22" s="1" customFormat="1" ht="15.6" customHeight="1" thickBot="1">
      <c r="A22" s="4"/>
      <c r="B22" s="4"/>
      <c r="C22" s="4"/>
      <c r="D22" s="4"/>
      <c r="E22" s="4"/>
      <c r="F22" s="4"/>
      <c r="G22" s="4"/>
      <c r="H22" s="6"/>
      <c r="I22" s="4"/>
      <c r="J22" s="4"/>
      <c r="K22" s="4"/>
    </row>
    <row r="23" spans="1:22" s="1" customFormat="1" ht="16.149999999999999" customHeight="1">
      <c r="A23" s="8" t="s">
        <v>4</v>
      </c>
      <c r="B23" s="35"/>
      <c r="C23" s="49" t="s">
        <v>59</v>
      </c>
      <c r="D23" s="9"/>
      <c r="E23" s="11"/>
      <c r="F23" s="10"/>
      <c r="G23" s="10"/>
      <c r="H23" s="11"/>
      <c r="I23" s="27" t="s">
        <v>5</v>
      </c>
      <c r="J23" s="28"/>
      <c r="K23" s="12" t="s">
        <v>6</v>
      </c>
    </row>
    <row r="24" spans="1:22" s="1" customFormat="1" ht="16.149999999999999" customHeight="1">
      <c r="A24" s="13" t="s">
        <v>7</v>
      </c>
      <c r="B24" s="14"/>
      <c r="C24" s="15" t="s">
        <v>8</v>
      </c>
      <c r="D24" s="16" t="s">
        <v>9</v>
      </c>
      <c r="E24" s="17" t="s">
        <v>10</v>
      </c>
      <c r="F24" s="15"/>
      <c r="G24" s="15"/>
      <c r="H24" s="18" t="s">
        <v>11</v>
      </c>
      <c r="I24" s="29" t="s">
        <v>12</v>
      </c>
      <c r="J24" s="30"/>
      <c r="K24" s="19" t="s">
        <v>13</v>
      </c>
    </row>
    <row r="25" spans="1:22" s="1" customFormat="1" ht="16.149999999999999" customHeight="1" thickBot="1">
      <c r="A25" s="20" t="s">
        <v>14</v>
      </c>
      <c r="B25" s="21"/>
      <c r="C25" s="33"/>
      <c r="D25" s="21"/>
      <c r="E25" s="22"/>
      <c r="F25" s="34"/>
      <c r="G25" s="34"/>
      <c r="H25" s="22"/>
      <c r="I25" s="24" t="s">
        <v>15</v>
      </c>
      <c r="J25" s="25"/>
      <c r="K25" s="59" t="s">
        <v>16</v>
      </c>
    </row>
    <row r="26" spans="1:22" s="1" customFormat="1" ht="14.25" customHeight="1">
      <c r="A26" s="149" t="s">
        <v>18</v>
      </c>
      <c r="B26" s="55"/>
      <c r="C26" s="52"/>
      <c r="D26" s="135"/>
      <c r="E26" s="137"/>
      <c r="F26" s="138"/>
      <c r="G26" s="139"/>
      <c r="H26" s="143"/>
      <c r="I26" s="145" t="s">
        <v>17</v>
      </c>
      <c r="J26" s="146"/>
      <c r="K26" s="147" t="s">
        <v>62</v>
      </c>
    </row>
    <row r="27" spans="1:22" s="1" customFormat="1" ht="24.75" customHeight="1" thickBot="1">
      <c r="A27" s="150"/>
      <c r="B27" s="54"/>
      <c r="C27" s="53"/>
      <c r="D27" s="136"/>
      <c r="E27" s="140"/>
      <c r="F27" s="141"/>
      <c r="G27" s="142"/>
      <c r="H27" s="144"/>
      <c r="I27" s="23" t="s">
        <v>54</v>
      </c>
      <c r="J27" s="56"/>
      <c r="K27" s="148"/>
      <c r="P27" s="1">
        <f>VALUE(A26)</f>
        <v>1</v>
      </c>
      <c r="Q27" s="1">
        <v>1</v>
      </c>
      <c r="R27" s="1">
        <f>MATCH(Q27,P:P,0)</f>
        <v>27</v>
      </c>
      <c r="S27" s="1" t="e">
        <f ca="1">VLOOKUP(VALUE(INDIRECT(ADDRESS(R27,10))),#REF!,14,FALSE)</f>
        <v>#REF!</v>
      </c>
      <c r="T27" s="1" t="e">
        <f ca="1">VLOOKUP(VALUE(INDIRECT(ADDRESS(R27+2,10))),#REF!,14,FALSE)</f>
        <v>#REF!</v>
      </c>
      <c r="U27" s="1" t="e">
        <f ca="1">VLOOKUP(VALUE(INDIRECT(ADDRESS(R27,10))),#REF!,2,FALSE)</f>
        <v>#REF!</v>
      </c>
      <c r="V27" s="1" t="e">
        <f ca="1">VLOOKUP(VALUE(INDIRECT(ADDRESS(R27+2,10))),#REF!,2,FALSE)</f>
        <v>#REF!</v>
      </c>
    </row>
    <row r="28" spans="1:22" s="1" customFormat="1" ht="14.25" customHeight="1">
      <c r="A28" s="150"/>
      <c r="B28" s="55"/>
      <c r="C28" s="52"/>
      <c r="D28" s="135"/>
      <c r="E28" s="137"/>
      <c r="F28" s="138"/>
      <c r="G28" s="139"/>
      <c r="H28" s="143"/>
      <c r="I28" s="145" t="s">
        <v>17</v>
      </c>
      <c r="J28" s="146"/>
      <c r="K28" s="147" t="s">
        <v>62</v>
      </c>
      <c r="P28" s="1">
        <f t="shared" ref="P28:P41" si="0">VALUE(A27)</f>
        <v>0</v>
      </c>
      <c r="Q28" s="1">
        <v>2</v>
      </c>
      <c r="R28" s="1">
        <f t="shared" ref="R28:R30" si="1">MATCH(Q28,P:P,0)</f>
        <v>31</v>
      </c>
      <c r="S28" s="1" t="e">
        <f ca="1">VLOOKUP(VALUE(INDIRECT(ADDRESS(R28,10))),#REF!,14,FALSE)</f>
        <v>#REF!</v>
      </c>
      <c r="T28" s="1" t="e">
        <f ca="1">VLOOKUP(VALUE(INDIRECT(ADDRESS(R28+2,10))),#REF!,14,FALSE)</f>
        <v>#REF!</v>
      </c>
      <c r="U28" s="1" t="e">
        <f ca="1">VLOOKUP(VALUE(INDIRECT(ADDRESS(R28,10))),#REF!,2,FALSE)</f>
        <v>#REF!</v>
      </c>
      <c r="V28" s="1" t="e">
        <f ca="1">VLOOKUP(VALUE(INDIRECT(ADDRESS(R28+2,10))),#REF!,2,FALSE)</f>
        <v>#REF!</v>
      </c>
    </row>
    <row r="29" spans="1:22" s="1" customFormat="1" ht="24.75" customHeight="1" thickBot="1">
      <c r="A29" s="151"/>
      <c r="B29" s="54"/>
      <c r="C29" s="53"/>
      <c r="D29" s="136"/>
      <c r="E29" s="140"/>
      <c r="F29" s="141"/>
      <c r="G29" s="142"/>
      <c r="H29" s="144"/>
      <c r="I29" s="23" t="s">
        <v>54</v>
      </c>
      <c r="J29" s="56"/>
      <c r="K29" s="148"/>
      <c r="P29" s="1">
        <f t="shared" si="0"/>
        <v>0</v>
      </c>
      <c r="Q29" s="1">
        <v>3</v>
      </c>
      <c r="R29" s="1">
        <f t="shared" si="1"/>
        <v>35</v>
      </c>
      <c r="S29" s="1" t="e">
        <f ca="1">VLOOKUP(VALUE(INDIRECT(ADDRESS(R29,10))),#REF!,14,FALSE)</f>
        <v>#REF!</v>
      </c>
      <c r="T29" s="1" t="e">
        <f ca="1">VLOOKUP(VALUE(INDIRECT(ADDRESS(R29+2,10))),#REF!,14,FALSE)</f>
        <v>#REF!</v>
      </c>
      <c r="U29" s="1" t="e">
        <f ca="1">VLOOKUP(VALUE(INDIRECT(ADDRESS(R29,10))),#REF!,2,FALSE)</f>
        <v>#REF!</v>
      </c>
      <c r="V29" s="1" t="e">
        <f ca="1">VLOOKUP(VALUE(INDIRECT(ADDRESS(R29+2,10))),#REF!,2,FALSE)</f>
        <v>#REF!</v>
      </c>
    </row>
    <row r="30" spans="1:22" s="1" customFormat="1" ht="14.25" customHeight="1">
      <c r="A30" s="149" t="s">
        <v>19</v>
      </c>
      <c r="B30" s="55"/>
      <c r="C30" s="52"/>
      <c r="D30" s="135"/>
      <c r="E30" s="137"/>
      <c r="F30" s="138"/>
      <c r="G30" s="139"/>
      <c r="H30" s="143"/>
      <c r="I30" s="145" t="s">
        <v>17</v>
      </c>
      <c r="J30" s="146"/>
      <c r="K30" s="147" t="s">
        <v>62</v>
      </c>
      <c r="P30" s="1">
        <f t="shared" si="0"/>
        <v>0</v>
      </c>
      <c r="Q30" s="1">
        <v>4</v>
      </c>
      <c r="R30" s="1">
        <f t="shared" si="1"/>
        <v>39</v>
      </c>
      <c r="S30" s="1" t="e">
        <f ca="1">VLOOKUP(VALUE(INDIRECT(ADDRESS(R30,10))),#REF!,14,FALSE)</f>
        <v>#REF!</v>
      </c>
      <c r="T30" s="1" t="e">
        <f ca="1">VLOOKUP(VALUE(INDIRECT(ADDRESS(R30+2,10))),#REF!,14,FALSE)</f>
        <v>#REF!</v>
      </c>
      <c r="U30" s="1" t="e">
        <f ca="1">VLOOKUP(VALUE(INDIRECT(ADDRESS(R30,10))),#REF!,2,FALSE)</f>
        <v>#REF!</v>
      </c>
      <c r="V30" s="1" t="e">
        <f ca="1">VLOOKUP(VALUE(INDIRECT(ADDRESS(R30+2,10))),#REF!,2,FALSE)</f>
        <v>#REF!</v>
      </c>
    </row>
    <row r="31" spans="1:22" s="1" customFormat="1" ht="24.75" customHeight="1" thickBot="1">
      <c r="A31" s="150"/>
      <c r="B31" s="54"/>
      <c r="C31" s="53"/>
      <c r="D31" s="136"/>
      <c r="E31" s="140"/>
      <c r="F31" s="141"/>
      <c r="G31" s="142"/>
      <c r="H31" s="144"/>
      <c r="I31" s="23" t="s">
        <v>54</v>
      </c>
      <c r="J31" s="56"/>
      <c r="K31" s="148"/>
      <c r="P31" s="1">
        <f t="shared" si="0"/>
        <v>2</v>
      </c>
    </row>
    <row r="32" spans="1:22" s="1" customFormat="1" ht="14.25" customHeight="1">
      <c r="A32" s="150"/>
      <c r="B32" s="55"/>
      <c r="C32" s="52"/>
      <c r="D32" s="135"/>
      <c r="E32" s="137"/>
      <c r="F32" s="138"/>
      <c r="G32" s="139"/>
      <c r="H32" s="143"/>
      <c r="I32" s="145" t="s">
        <v>17</v>
      </c>
      <c r="J32" s="146"/>
      <c r="K32" s="147" t="s">
        <v>62</v>
      </c>
      <c r="P32" s="1">
        <f t="shared" si="0"/>
        <v>0</v>
      </c>
    </row>
    <row r="33" spans="1:16" s="1" customFormat="1" ht="24.75" customHeight="1" thickBot="1">
      <c r="A33" s="151"/>
      <c r="B33" s="54"/>
      <c r="C33" s="53"/>
      <c r="D33" s="136"/>
      <c r="E33" s="140"/>
      <c r="F33" s="141"/>
      <c r="G33" s="142"/>
      <c r="H33" s="144"/>
      <c r="I33" s="23" t="s">
        <v>54</v>
      </c>
      <c r="J33" s="56"/>
      <c r="K33" s="148"/>
      <c r="P33" s="1">
        <f t="shared" si="0"/>
        <v>0</v>
      </c>
    </row>
    <row r="34" spans="1:16" s="1" customFormat="1" ht="14.25" customHeight="1">
      <c r="A34" s="149" t="s">
        <v>20</v>
      </c>
      <c r="B34" s="55"/>
      <c r="C34" s="52"/>
      <c r="D34" s="135"/>
      <c r="E34" s="137"/>
      <c r="F34" s="138"/>
      <c r="G34" s="139"/>
      <c r="H34" s="143"/>
      <c r="I34" s="145" t="s">
        <v>17</v>
      </c>
      <c r="J34" s="146"/>
      <c r="K34" s="147" t="s">
        <v>62</v>
      </c>
      <c r="P34" s="1">
        <f t="shared" si="0"/>
        <v>0</v>
      </c>
    </row>
    <row r="35" spans="1:16" s="1" customFormat="1" ht="24.75" customHeight="1" thickBot="1">
      <c r="A35" s="150"/>
      <c r="B35" s="54"/>
      <c r="C35" s="53"/>
      <c r="D35" s="136"/>
      <c r="E35" s="140"/>
      <c r="F35" s="141"/>
      <c r="G35" s="142"/>
      <c r="H35" s="144"/>
      <c r="I35" s="23" t="s">
        <v>54</v>
      </c>
      <c r="J35" s="56"/>
      <c r="K35" s="148"/>
      <c r="P35" s="1">
        <f t="shared" si="0"/>
        <v>3</v>
      </c>
    </row>
    <row r="36" spans="1:16" s="1" customFormat="1" ht="14.25" customHeight="1">
      <c r="A36" s="150"/>
      <c r="B36" s="55"/>
      <c r="C36" s="52"/>
      <c r="D36" s="135"/>
      <c r="E36" s="137"/>
      <c r="F36" s="138"/>
      <c r="G36" s="139"/>
      <c r="H36" s="143"/>
      <c r="I36" s="145" t="s">
        <v>17</v>
      </c>
      <c r="J36" s="146"/>
      <c r="K36" s="147" t="s">
        <v>62</v>
      </c>
      <c r="P36" s="1">
        <f t="shared" si="0"/>
        <v>0</v>
      </c>
    </row>
    <row r="37" spans="1:16" s="1" customFormat="1" ht="24.75" customHeight="1" thickBot="1">
      <c r="A37" s="151"/>
      <c r="B37" s="54"/>
      <c r="C37" s="53"/>
      <c r="D37" s="136"/>
      <c r="E37" s="140"/>
      <c r="F37" s="141"/>
      <c r="G37" s="142"/>
      <c r="H37" s="144"/>
      <c r="I37" s="23" t="s">
        <v>54</v>
      </c>
      <c r="J37" s="56"/>
      <c r="K37" s="148"/>
      <c r="P37" s="1">
        <f t="shared" si="0"/>
        <v>0</v>
      </c>
    </row>
    <row r="38" spans="1:16" s="1" customFormat="1" ht="14.25" customHeight="1">
      <c r="A38" s="149" t="s">
        <v>21</v>
      </c>
      <c r="B38" s="55"/>
      <c r="C38" s="52"/>
      <c r="D38" s="135"/>
      <c r="E38" s="137"/>
      <c r="F38" s="138"/>
      <c r="G38" s="139"/>
      <c r="H38" s="143"/>
      <c r="I38" s="145" t="s">
        <v>17</v>
      </c>
      <c r="J38" s="146"/>
      <c r="K38" s="147" t="s">
        <v>62</v>
      </c>
      <c r="P38" s="1">
        <f t="shared" si="0"/>
        <v>0</v>
      </c>
    </row>
    <row r="39" spans="1:16" s="1" customFormat="1" ht="24.75" customHeight="1" thickBot="1">
      <c r="A39" s="150"/>
      <c r="B39" s="54"/>
      <c r="C39" s="53"/>
      <c r="D39" s="136"/>
      <c r="E39" s="140"/>
      <c r="F39" s="141"/>
      <c r="G39" s="142"/>
      <c r="H39" s="144"/>
      <c r="I39" s="23" t="s">
        <v>54</v>
      </c>
      <c r="J39" s="56"/>
      <c r="K39" s="148"/>
      <c r="P39" s="1">
        <f t="shared" si="0"/>
        <v>4</v>
      </c>
    </row>
    <row r="40" spans="1:16" s="1" customFormat="1" ht="14.25" customHeight="1">
      <c r="A40" s="150"/>
      <c r="B40" s="55"/>
      <c r="C40" s="52"/>
      <c r="D40" s="135"/>
      <c r="E40" s="137"/>
      <c r="F40" s="138"/>
      <c r="G40" s="139"/>
      <c r="H40" s="143"/>
      <c r="I40" s="145" t="s">
        <v>17</v>
      </c>
      <c r="J40" s="146"/>
      <c r="K40" s="147" t="s">
        <v>62</v>
      </c>
      <c r="P40" s="1">
        <f t="shared" si="0"/>
        <v>0</v>
      </c>
    </row>
    <row r="41" spans="1:16" s="1" customFormat="1" ht="24.75" customHeight="1" thickBot="1">
      <c r="A41" s="151"/>
      <c r="B41" s="54"/>
      <c r="C41" s="53"/>
      <c r="D41" s="136"/>
      <c r="E41" s="140"/>
      <c r="F41" s="141"/>
      <c r="G41" s="142"/>
      <c r="H41" s="144"/>
      <c r="I41" s="23" t="s">
        <v>54</v>
      </c>
      <c r="J41" s="56"/>
      <c r="K41" s="148"/>
      <c r="P41" s="1">
        <f t="shared" si="0"/>
        <v>0</v>
      </c>
    </row>
    <row r="42" spans="1:16" s="1" customFormat="1" ht="15">
      <c r="A42" s="31" t="s">
        <v>22</v>
      </c>
      <c r="B42" s="6"/>
      <c r="C42" s="4"/>
      <c r="D42" s="4"/>
      <c r="E42" s="4"/>
      <c r="F42" s="4"/>
      <c r="G42" s="4"/>
      <c r="H42" s="4"/>
      <c r="I42" s="4"/>
      <c r="J42" s="4"/>
      <c r="K42" s="4"/>
    </row>
    <row r="43" spans="1:16" s="1" customFormat="1" ht="16.149999999999999" customHeight="1">
      <c r="A43" s="4" t="s">
        <v>56</v>
      </c>
      <c r="B43" s="4"/>
      <c r="C43" s="4"/>
      <c r="D43" s="4"/>
      <c r="E43" s="4"/>
      <c r="F43" s="4"/>
      <c r="G43" s="4"/>
      <c r="H43" s="4"/>
      <c r="I43" s="4"/>
      <c r="J43" s="4"/>
      <c r="K43" s="4"/>
    </row>
    <row r="44" spans="1:16" s="1" customFormat="1" ht="16.149999999999999" customHeight="1">
      <c r="A44" s="4" t="s">
        <v>23</v>
      </c>
      <c r="B44" s="4"/>
      <c r="C44" s="4"/>
      <c r="D44" s="4"/>
      <c r="E44" s="4"/>
      <c r="F44" s="4"/>
      <c r="G44" s="4"/>
      <c r="H44" s="4"/>
      <c r="I44" s="4"/>
      <c r="J44" s="4"/>
      <c r="K44" s="4"/>
    </row>
    <row r="45" spans="1:16" s="1" customFormat="1" ht="16.5" customHeight="1">
      <c r="A45" s="32" t="s">
        <v>77</v>
      </c>
      <c r="B45" s="6"/>
      <c r="C45" s="4"/>
      <c r="D45" s="4"/>
      <c r="E45" s="4"/>
      <c r="F45" s="4"/>
      <c r="G45" s="4"/>
      <c r="H45" s="4"/>
      <c r="I45" s="4"/>
      <c r="J45" s="4"/>
      <c r="K45" s="4"/>
    </row>
    <row r="46" spans="1:16" s="1" customFormat="1">
      <c r="A46" s="31" t="s">
        <v>78</v>
      </c>
      <c r="B46" s="4"/>
      <c r="C46" s="4"/>
      <c r="D46" s="4"/>
      <c r="E46" s="4"/>
      <c r="F46" s="4"/>
      <c r="G46" s="4"/>
      <c r="H46" s="4"/>
      <c r="I46" s="4"/>
      <c r="J46" s="4"/>
      <c r="K46" s="4"/>
    </row>
    <row r="47" spans="1:16" s="1" customFormat="1">
      <c r="A47" s="31" t="s">
        <v>79</v>
      </c>
      <c r="B47" s="4"/>
      <c r="C47" s="4"/>
      <c r="D47" s="4"/>
      <c r="E47" s="4"/>
      <c r="F47" s="4"/>
      <c r="G47" s="4"/>
      <c r="H47" s="4"/>
      <c r="I47" s="4"/>
      <c r="J47" s="4"/>
      <c r="K47" s="4"/>
    </row>
    <row r="48" spans="1:16" s="1" customFormat="1">
      <c r="A48" s="31" t="s">
        <v>80</v>
      </c>
      <c r="B48" s="4"/>
      <c r="C48" s="4"/>
      <c r="D48" s="4"/>
      <c r="E48" s="4"/>
      <c r="F48" s="4"/>
      <c r="G48" s="4"/>
      <c r="H48" s="4"/>
      <c r="I48" s="4"/>
      <c r="J48" s="4"/>
      <c r="K48" s="4"/>
    </row>
    <row r="49" spans="1:11" s="1" customFormat="1">
      <c r="A49" s="31" t="s">
        <v>81</v>
      </c>
      <c r="B49" s="4"/>
      <c r="C49" s="4"/>
      <c r="D49" s="4"/>
      <c r="E49" s="4"/>
      <c r="F49" s="4"/>
      <c r="G49" s="4"/>
      <c r="H49" s="4"/>
      <c r="I49" s="4"/>
      <c r="J49" s="4"/>
      <c r="K49" s="4"/>
    </row>
    <row r="50" spans="1:11" s="1" customFormat="1" ht="9.75" customHeight="1">
      <c r="A50" s="2"/>
      <c r="B50" s="4"/>
      <c r="C50" s="4"/>
      <c r="D50" s="4"/>
      <c r="E50" s="4"/>
      <c r="F50" s="4"/>
      <c r="G50" s="4"/>
      <c r="H50" s="4"/>
      <c r="I50" s="4"/>
      <c r="J50" s="4"/>
      <c r="K50" s="4"/>
    </row>
    <row r="51" spans="1:11" s="1" customFormat="1" ht="16.149999999999999" customHeight="1">
      <c r="A51" s="2"/>
      <c r="B51" s="4"/>
      <c r="C51" s="4"/>
      <c r="D51" s="4"/>
      <c r="E51" s="4"/>
      <c r="F51" s="4"/>
      <c r="G51" s="4"/>
      <c r="H51" s="4"/>
      <c r="I51" s="4"/>
      <c r="J51" s="4"/>
      <c r="K51" s="4"/>
    </row>
  </sheetData>
  <mergeCells count="44">
    <mergeCell ref="D28:D29"/>
    <mergeCell ref="E28:G29"/>
    <mergeCell ref="H28:H29"/>
    <mergeCell ref="I28:J28"/>
    <mergeCell ref="K28:K29"/>
    <mergeCell ref="A30:A33"/>
    <mergeCell ref="D30:D31"/>
    <mergeCell ref="E30:G31"/>
    <mergeCell ref="H30:H31"/>
    <mergeCell ref="I30:J30"/>
    <mergeCell ref="K30:K31"/>
    <mergeCell ref="D32:D33"/>
    <mergeCell ref="E32:G33"/>
    <mergeCell ref="H32:H33"/>
    <mergeCell ref="A26:A29"/>
    <mergeCell ref="D26:D27"/>
    <mergeCell ref="E26:G27"/>
    <mergeCell ref="H26:H27"/>
    <mergeCell ref="I26:J26"/>
    <mergeCell ref="K26:K27"/>
    <mergeCell ref="I32:J32"/>
    <mergeCell ref="K32:K33"/>
    <mergeCell ref="A34:A37"/>
    <mergeCell ref="D34:D35"/>
    <mergeCell ref="E34:G35"/>
    <mergeCell ref="H34:H35"/>
    <mergeCell ref="I34:J34"/>
    <mergeCell ref="K34:K35"/>
    <mergeCell ref="D36:D37"/>
    <mergeCell ref="E36:G37"/>
    <mergeCell ref="A38:A41"/>
    <mergeCell ref="D38:D39"/>
    <mergeCell ref="E38:G39"/>
    <mergeCell ref="H38:H39"/>
    <mergeCell ref="I38:J38"/>
    <mergeCell ref="D40:D41"/>
    <mergeCell ref="E40:G41"/>
    <mergeCell ref="H40:H41"/>
    <mergeCell ref="I40:J40"/>
    <mergeCell ref="K40:K41"/>
    <mergeCell ref="H36:H37"/>
    <mergeCell ref="I36:J36"/>
    <mergeCell ref="K36:K37"/>
    <mergeCell ref="K38:K39"/>
  </mergeCells>
  <phoneticPr fontId="8"/>
  <dataValidations count="4">
    <dataValidation type="list" allowBlank="1" showInputMessage="1" showErrorMessage="1" sqref="I36:J36 I38:J38 I26:J26 I28:J28 I30:J30 I32:J32 I34:J34 I40:J40" xr:uid="{FB7E37A7-F348-4C35-A7A1-65DB1BBE7290}">
      <formula1>"有,無"</formula1>
    </dataValidation>
    <dataValidation type="list" showInputMessage="1" showErrorMessage="1" sqref="D7" xr:uid="{2F3FFCDA-A090-457F-8A03-C04B773E95AB}">
      <formula1>INDIRECT($C$7)</formula1>
    </dataValidation>
    <dataValidation type="list" allowBlank="1" showInputMessage="1" showErrorMessage="1" sqref="C7" xr:uid="{5E52FF13-DD8C-4959-9395-DF18055C6661}">
      <formula1>"男子複一般,女子複一般,混合複一般,男子複シニア,女子複シニア,混合複シニア,男子単,女子単,男子トリプルス,女子トリプルス"</formula1>
    </dataValidation>
    <dataValidation type="list" showInputMessage="1" showErrorMessage="1" sqref="K26:K41" xr:uid="{4F46ABA3-C9C0-4663-845A-D7B8F92D79CF}">
      <formula1>"　,在住,在勤,在学"</formula1>
    </dataValidation>
  </dataValidations>
  <printOptions gridLinesSet="0"/>
  <pageMargins left="0.49" right="0.14000000000000001" top="0.34" bottom="0.08" header="0.36" footer="0.5"/>
  <pageSetup paperSize="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A0912-BA6E-4281-8779-A3BC6E80EC45}">
  <sheetPr codeName="Sheet6"/>
  <dimension ref="A1:Y51"/>
  <sheetViews>
    <sheetView workbookViewId="0">
      <selection activeCell="M27" sqref="M27"/>
    </sheetView>
  </sheetViews>
  <sheetFormatPr defaultRowHeight="13.5"/>
  <cols>
    <col min="1" max="1" width="10.75" style="75" customWidth="1"/>
    <col min="2" max="2" width="1.5" style="75" customWidth="1"/>
    <col min="3" max="3" width="20.125" style="75" customWidth="1"/>
    <col min="4" max="4" width="4.375" style="75" customWidth="1"/>
    <col min="5" max="5" width="16.875" style="75" customWidth="1"/>
    <col min="6" max="6" width="9" style="75"/>
    <col min="7" max="7" width="0.875" style="75" customWidth="1"/>
    <col min="8" max="8" width="13.375" style="75" customWidth="1"/>
    <col min="9" max="10" width="4.75" style="75" customWidth="1"/>
    <col min="11" max="11" width="10.125" style="75" customWidth="1"/>
    <col min="12" max="15" width="10.25" style="75" customWidth="1"/>
    <col min="16" max="16" width="9" style="2"/>
    <col min="17" max="17" width="4.75" style="2" customWidth="1"/>
    <col min="18" max="18" width="5" style="2" customWidth="1"/>
    <col min="19" max="25" width="9" style="2"/>
    <col min="26" max="16384" width="9" style="75"/>
  </cols>
  <sheetData>
    <row r="1" spans="1:25" s="64" customFormat="1" ht="15.75" customHeight="1">
      <c r="A1" s="61"/>
      <c r="B1" s="61"/>
      <c r="C1" s="61"/>
      <c r="D1" s="61"/>
      <c r="E1" s="61"/>
      <c r="F1" s="61"/>
      <c r="G1" s="61"/>
      <c r="H1" s="61"/>
      <c r="I1" s="61"/>
      <c r="J1" s="61"/>
      <c r="K1" s="62" t="s">
        <v>61</v>
      </c>
      <c r="L1" s="63"/>
      <c r="M1" s="63"/>
      <c r="N1" s="63"/>
      <c r="O1" s="63"/>
      <c r="P1" s="2"/>
      <c r="Q1" s="2"/>
      <c r="R1" s="2"/>
      <c r="S1" s="2"/>
      <c r="T1" s="2"/>
      <c r="U1" s="2"/>
      <c r="V1" s="2"/>
      <c r="W1" s="2"/>
      <c r="X1" s="2"/>
      <c r="Y1" s="2"/>
    </row>
    <row r="2" spans="1:25" s="64" customFormat="1" ht="17.25" customHeight="1">
      <c r="A2" s="61" t="s">
        <v>196</v>
      </c>
      <c r="B2" s="61"/>
      <c r="C2" s="61"/>
      <c r="D2" s="61"/>
      <c r="E2" s="61"/>
      <c r="F2" s="61"/>
      <c r="G2" s="61"/>
      <c r="H2" s="61"/>
      <c r="I2" s="61"/>
      <c r="J2" s="61"/>
      <c r="K2" s="61"/>
      <c r="L2" s="63"/>
      <c r="M2" s="63"/>
      <c r="N2" s="63"/>
      <c r="O2" s="63"/>
      <c r="P2" s="2"/>
      <c r="Q2" s="2"/>
      <c r="R2" s="2"/>
      <c r="S2" s="2"/>
      <c r="T2" s="2"/>
      <c r="U2" s="2"/>
      <c r="V2" s="2"/>
      <c r="W2" s="2"/>
      <c r="X2" s="2"/>
      <c r="Y2" s="2"/>
    </row>
    <row r="3" spans="1:25" s="64" customFormat="1" ht="17.25" customHeight="1">
      <c r="A3" s="65" t="s">
        <v>203</v>
      </c>
      <c r="B3" s="65"/>
      <c r="C3" s="65"/>
      <c r="D3" s="65"/>
      <c r="E3" s="65"/>
      <c r="F3" s="65"/>
      <c r="G3" s="65"/>
      <c r="H3" s="65"/>
      <c r="I3" s="65"/>
      <c r="J3" s="65"/>
      <c r="K3" s="65"/>
      <c r="L3" s="63"/>
      <c r="M3" s="63"/>
      <c r="N3" s="63"/>
      <c r="O3" s="63"/>
      <c r="P3" s="2"/>
      <c r="Q3" s="2"/>
      <c r="R3" s="2"/>
      <c r="S3" s="2"/>
      <c r="T3" s="2"/>
      <c r="U3" s="2"/>
      <c r="V3" s="2"/>
      <c r="W3" s="2"/>
      <c r="X3" s="2"/>
      <c r="Y3" s="2"/>
    </row>
    <row r="4" spans="1:25" s="64" customFormat="1" ht="8.25" customHeight="1">
      <c r="A4" s="65" t="s">
        <v>0</v>
      </c>
      <c r="B4" s="65"/>
      <c r="C4" s="65"/>
      <c r="D4" s="65"/>
      <c r="E4" s="65"/>
      <c r="F4" s="65"/>
      <c r="G4" s="65"/>
      <c r="H4" s="65"/>
      <c r="I4" s="65"/>
      <c r="J4" s="65"/>
      <c r="K4" s="65"/>
      <c r="L4" s="63"/>
      <c r="M4" s="63"/>
      <c r="N4" s="63"/>
      <c r="O4" s="63"/>
      <c r="P4" s="2"/>
      <c r="Q4" s="2"/>
      <c r="R4" s="2"/>
      <c r="S4" s="2"/>
      <c r="T4" s="2"/>
      <c r="U4" s="2"/>
      <c r="V4" s="2"/>
      <c r="W4" s="2"/>
      <c r="X4" s="2"/>
      <c r="Y4" s="2"/>
    </row>
    <row r="5" spans="1:25" s="64" customFormat="1" ht="17.25" customHeight="1">
      <c r="A5" s="61" t="s">
        <v>55</v>
      </c>
      <c r="B5" s="66"/>
      <c r="C5" s="67">
        <v>45912</v>
      </c>
      <c r="D5" s="68"/>
      <c r="E5" s="68"/>
      <c r="F5" s="69"/>
      <c r="G5" s="69"/>
      <c r="H5" s="61"/>
      <c r="I5" s="61"/>
      <c r="J5" s="61"/>
      <c r="K5" s="61"/>
      <c r="L5" s="63"/>
      <c r="M5" s="63"/>
      <c r="N5" s="63"/>
      <c r="O5" s="63"/>
      <c r="P5" s="2"/>
      <c r="Q5" s="2"/>
      <c r="R5" s="2"/>
      <c r="S5" s="2"/>
      <c r="T5" s="2"/>
      <c r="U5" s="2"/>
      <c r="V5" s="2"/>
      <c r="W5" s="2"/>
      <c r="X5" s="2"/>
      <c r="Y5" s="2"/>
    </row>
    <row r="6" spans="1:25" s="64" customFormat="1" ht="6.75" customHeight="1">
      <c r="A6" s="70"/>
      <c r="B6" s="70"/>
      <c r="C6" s="70"/>
      <c r="D6" s="70"/>
      <c r="E6" s="70"/>
      <c r="F6" s="70"/>
      <c r="G6" s="70"/>
      <c r="H6" s="70"/>
      <c r="J6" s="71"/>
      <c r="K6" s="70"/>
      <c r="P6" s="2"/>
      <c r="Q6" s="2"/>
      <c r="R6" s="2"/>
      <c r="S6" s="2"/>
      <c r="T6" s="2"/>
      <c r="U6" s="2"/>
      <c r="V6" s="2"/>
      <c r="W6" s="2"/>
      <c r="X6" s="2"/>
      <c r="Y6" s="2"/>
    </row>
    <row r="7" spans="1:25" s="64" customFormat="1" ht="17.25" customHeight="1">
      <c r="A7" s="70" t="s">
        <v>1</v>
      </c>
      <c r="B7" s="70"/>
      <c r="C7" s="72" t="s">
        <v>83</v>
      </c>
      <c r="D7" s="73" t="s">
        <v>188</v>
      </c>
      <c r="E7" s="70"/>
      <c r="F7" s="70"/>
      <c r="G7" s="70"/>
      <c r="H7" s="74"/>
      <c r="I7" s="71" t="s">
        <v>84</v>
      </c>
      <c r="J7" s="70"/>
      <c r="K7" s="70"/>
      <c r="L7" s="75"/>
      <c r="M7" s="75"/>
      <c r="N7" s="75"/>
      <c r="O7" s="75"/>
      <c r="P7" s="2"/>
      <c r="Q7" s="2"/>
      <c r="R7" s="2"/>
      <c r="S7" s="2"/>
      <c r="T7" s="2"/>
      <c r="U7" s="2"/>
      <c r="V7" s="2"/>
      <c r="W7" s="2"/>
      <c r="X7" s="2"/>
      <c r="Y7" s="2"/>
    </row>
    <row r="8" spans="1:25" s="64" customFormat="1" ht="17.25" customHeight="1">
      <c r="A8" s="70"/>
      <c r="B8" s="70"/>
      <c r="C8" s="76" t="s">
        <v>85</v>
      </c>
      <c r="D8" s="76" t="s">
        <v>85</v>
      </c>
      <c r="E8" s="70"/>
      <c r="F8" s="70"/>
      <c r="G8" s="70"/>
      <c r="H8" s="74"/>
      <c r="J8" s="70"/>
      <c r="K8" s="70"/>
      <c r="L8" s="75"/>
      <c r="M8" s="75"/>
      <c r="N8" s="75"/>
      <c r="O8" s="75"/>
      <c r="P8" s="2"/>
      <c r="Q8" s="2"/>
      <c r="R8" s="2"/>
      <c r="S8" s="2"/>
      <c r="T8" s="2"/>
      <c r="U8" s="2"/>
      <c r="V8" s="2"/>
      <c r="W8" s="2"/>
      <c r="X8" s="2"/>
      <c r="Y8" s="2"/>
    </row>
    <row r="9" spans="1:25" s="64" customFormat="1" ht="17.25" customHeight="1">
      <c r="A9" s="70"/>
      <c r="B9" s="70"/>
      <c r="C9" s="70" t="s">
        <v>86</v>
      </c>
      <c r="D9" s="70"/>
      <c r="E9" s="74"/>
      <c r="F9" s="74"/>
      <c r="G9" s="70"/>
      <c r="H9" s="74"/>
      <c r="I9" s="70"/>
      <c r="J9" s="70"/>
      <c r="K9" s="70"/>
      <c r="L9" s="75"/>
      <c r="M9" s="75"/>
      <c r="N9" s="75"/>
      <c r="O9" s="75"/>
      <c r="P9" s="2"/>
      <c r="Q9" s="2"/>
      <c r="R9" s="2"/>
      <c r="S9" s="2"/>
      <c r="T9" s="2"/>
      <c r="U9" s="2"/>
      <c r="V9" s="2"/>
      <c r="W9" s="2"/>
      <c r="X9" s="2"/>
      <c r="Y9" s="2"/>
    </row>
    <row r="10" spans="1:25" s="64" customFormat="1" ht="3.75" hidden="1" customHeight="1">
      <c r="A10" s="70"/>
      <c r="B10" s="70"/>
      <c r="C10" s="74"/>
      <c r="D10" s="70"/>
      <c r="E10" s="70"/>
      <c r="F10" s="70"/>
      <c r="G10" s="70"/>
      <c r="H10" s="74"/>
      <c r="I10" s="70"/>
      <c r="J10" s="70"/>
      <c r="K10" s="70"/>
      <c r="L10" s="75"/>
      <c r="M10" s="75"/>
      <c r="N10" s="75"/>
      <c r="O10" s="75"/>
      <c r="P10" s="2"/>
      <c r="Q10" s="2"/>
      <c r="R10" s="2"/>
      <c r="S10" s="2"/>
      <c r="T10" s="2"/>
      <c r="U10" s="2"/>
      <c r="V10" s="2"/>
      <c r="W10" s="2"/>
      <c r="X10" s="2"/>
      <c r="Y10" s="2"/>
    </row>
    <row r="11" spans="1:25" s="64" customFormat="1" ht="5.25" hidden="1" customHeight="1">
      <c r="A11" s="70"/>
      <c r="B11" s="70"/>
      <c r="C11" s="70"/>
      <c r="D11" s="70"/>
      <c r="E11" s="70"/>
      <c r="F11" s="70"/>
      <c r="G11" s="70"/>
      <c r="H11" s="74"/>
      <c r="I11" s="70"/>
      <c r="J11" s="70"/>
      <c r="K11" s="70"/>
      <c r="L11" s="75"/>
      <c r="M11" s="75"/>
      <c r="N11" s="75"/>
      <c r="O11" s="75"/>
      <c r="P11" s="2"/>
      <c r="Q11" s="2"/>
      <c r="R11" s="2"/>
      <c r="S11" s="2"/>
      <c r="T11" s="2"/>
      <c r="U11" s="2"/>
      <c r="V11" s="2"/>
      <c r="W11" s="2"/>
      <c r="X11" s="2"/>
      <c r="Y11" s="2"/>
    </row>
    <row r="12" spans="1:25" s="64" customFormat="1" ht="5.25" hidden="1" customHeight="1">
      <c r="A12" s="70"/>
      <c r="B12" s="70"/>
      <c r="C12" s="70"/>
      <c r="D12" s="70"/>
      <c r="G12" s="71"/>
      <c r="H12" s="77"/>
      <c r="I12" s="70"/>
      <c r="J12" s="77"/>
      <c r="L12" s="75"/>
      <c r="M12" s="75"/>
      <c r="N12" s="75"/>
      <c r="O12" s="75"/>
      <c r="P12" s="2"/>
      <c r="Q12" s="2"/>
      <c r="R12" s="2"/>
      <c r="S12" s="2"/>
      <c r="T12" s="2"/>
      <c r="U12" s="2"/>
      <c r="V12" s="2"/>
      <c r="W12" s="2"/>
      <c r="X12" s="2"/>
      <c r="Y12" s="2"/>
    </row>
    <row r="13" spans="1:25" s="64" customFormat="1" ht="5.25" hidden="1" customHeight="1">
      <c r="A13" s="70"/>
      <c r="B13" s="70"/>
      <c r="C13" s="70"/>
      <c r="D13" s="70"/>
      <c r="G13" s="71"/>
      <c r="H13" s="77"/>
      <c r="I13" s="70"/>
      <c r="J13" s="77"/>
      <c r="L13" s="75"/>
      <c r="M13" s="75"/>
      <c r="N13" s="75"/>
      <c r="O13" s="75"/>
      <c r="P13" s="2"/>
      <c r="Q13" s="2"/>
      <c r="R13" s="2"/>
      <c r="S13" s="2"/>
      <c r="T13" s="2"/>
      <c r="U13" s="2"/>
      <c r="V13" s="2"/>
      <c r="W13" s="2"/>
      <c r="X13" s="2"/>
      <c r="Y13" s="2"/>
    </row>
    <row r="14" spans="1:25" s="64" customFormat="1" ht="5.25" hidden="1" customHeight="1">
      <c r="A14" s="70"/>
      <c r="B14" s="70"/>
      <c r="C14" s="70"/>
      <c r="D14" s="70"/>
      <c r="G14" s="71"/>
      <c r="H14" s="77"/>
      <c r="I14" s="70"/>
      <c r="J14" s="77"/>
      <c r="L14" s="75"/>
      <c r="M14" s="75"/>
      <c r="N14" s="75"/>
      <c r="O14" s="75"/>
      <c r="P14" s="2"/>
      <c r="Q14" s="2"/>
      <c r="R14" s="2"/>
      <c r="S14" s="2"/>
      <c r="T14" s="2"/>
      <c r="U14" s="2"/>
      <c r="V14" s="2"/>
      <c r="W14" s="2"/>
      <c r="X14" s="2"/>
      <c r="Y14" s="2"/>
    </row>
    <row r="15" spans="1:25" s="64" customFormat="1" ht="5.25" hidden="1" customHeight="1">
      <c r="A15" s="70"/>
      <c r="B15" s="70"/>
      <c r="C15" s="70"/>
      <c r="D15" s="70"/>
      <c r="G15" s="71"/>
      <c r="H15" s="77"/>
      <c r="I15" s="70"/>
      <c r="J15" s="77"/>
      <c r="L15" s="75"/>
      <c r="M15" s="75"/>
      <c r="N15" s="75"/>
      <c r="O15" s="75"/>
      <c r="P15" s="2"/>
      <c r="Q15" s="2"/>
      <c r="R15" s="2"/>
      <c r="S15" s="2"/>
      <c r="T15" s="2"/>
      <c r="U15" s="2"/>
      <c r="V15" s="2"/>
      <c r="W15" s="2"/>
      <c r="X15" s="2"/>
      <c r="Y15" s="2"/>
    </row>
    <row r="16" spans="1:25" s="64" customFormat="1" ht="5.25" hidden="1" customHeight="1">
      <c r="A16" s="70"/>
      <c r="B16" s="70"/>
      <c r="C16" s="70"/>
      <c r="D16" s="70"/>
      <c r="G16" s="71"/>
      <c r="H16" s="77"/>
      <c r="I16" s="70"/>
      <c r="J16" s="77"/>
      <c r="L16" s="75"/>
      <c r="M16" s="75"/>
      <c r="N16" s="75"/>
      <c r="O16" s="75"/>
      <c r="P16" s="2"/>
      <c r="Q16" s="2"/>
      <c r="R16" s="2"/>
      <c r="S16" s="2"/>
      <c r="T16" s="2"/>
      <c r="U16" s="2"/>
      <c r="V16" s="2"/>
      <c r="W16" s="2"/>
      <c r="X16" s="2"/>
      <c r="Y16" s="2"/>
    </row>
    <row r="17" spans="1:25" s="64" customFormat="1" ht="5.25" customHeight="1">
      <c r="A17" s="70"/>
      <c r="B17" s="70"/>
      <c r="C17" s="70"/>
      <c r="D17" s="70"/>
      <c r="E17" s="70"/>
      <c r="F17" s="70"/>
      <c r="G17" s="70"/>
      <c r="H17" s="74"/>
      <c r="I17" s="70"/>
      <c r="J17" s="70"/>
      <c r="K17" s="70"/>
      <c r="L17" s="75"/>
      <c r="M17" s="75"/>
      <c r="N17" s="75"/>
      <c r="O17" s="75"/>
      <c r="P17" s="2"/>
      <c r="Q17" s="2"/>
      <c r="R17" s="2"/>
      <c r="S17" s="2"/>
      <c r="T17" s="2"/>
      <c r="U17" s="2"/>
      <c r="V17" s="2"/>
      <c r="W17" s="2"/>
      <c r="X17" s="2"/>
      <c r="Y17" s="2"/>
    </row>
    <row r="18" spans="1:25" s="64" customFormat="1" ht="5.25" customHeight="1">
      <c r="A18" s="70"/>
      <c r="B18" s="70"/>
      <c r="C18" s="70"/>
      <c r="D18" s="70"/>
      <c r="E18" s="70"/>
      <c r="F18" s="70"/>
      <c r="G18" s="70"/>
      <c r="H18" s="74"/>
      <c r="I18" s="70"/>
      <c r="J18" s="70"/>
      <c r="K18" s="70"/>
      <c r="L18" s="75"/>
      <c r="M18" s="75"/>
      <c r="N18" s="75"/>
      <c r="O18" s="75"/>
      <c r="P18" s="2"/>
      <c r="Q18" s="2"/>
      <c r="R18" s="2"/>
      <c r="S18" s="2"/>
      <c r="T18" s="2"/>
      <c r="U18" s="2"/>
      <c r="V18" s="2"/>
      <c r="W18" s="2"/>
      <c r="X18" s="2"/>
      <c r="Y18" s="2"/>
    </row>
    <row r="19" spans="1:25" s="64" customFormat="1" ht="24.95" customHeight="1">
      <c r="A19" s="73" t="s">
        <v>76</v>
      </c>
      <c r="B19" s="73"/>
      <c r="C19" s="73"/>
      <c r="D19" s="73"/>
      <c r="E19" s="73"/>
      <c r="F19" s="73"/>
      <c r="G19" s="70"/>
      <c r="H19" s="70"/>
      <c r="I19" s="70"/>
      <c r="J19" s="70"/>
      <c r="K19" s="70"/>
      <c r="P19" s="2"/>
      <c r="Q19" s="2"/>
      <c r="R19" s="2"/>
      <c r="S19" s="2"/>
      <c r="T19" s="2"/>
      <c r="U19" s="2"/>
      <c r="V19" s="2"/>
      <c r="W19" s="2"/>
      <c r="X19" s="2"/>
      <c r="Y19" s="2"/>
    </row>
    <row r="20" spans="1:25" s="64" customFormat="1" ht="25.9" customHeight="1">
      <c r="A20" s="73" t="s">
        <v>2</v>
      </c>
      <c r="B20" s="73"/>
      <c r="C20" s="73" t="s">
        <v>30</v>
      </c>
      <c r="D20" s="73"/>
      <c r="E20" s="73"/>
      <c r="F20" s="73"/>
      <c r="G20" s="70"/>
      <c r="H20" s="73" t="s">
        <v>3</v>
      </c>
      <c r="I20" s="73"/>
      <c r="J20" s="73"/>
      <c r="K20" s="73"/>
      <c r="O20" s="75"/>
      <c r="P20" s="2"/>
      <c r="Q20" s="2"/>
      <c r="R20" s="2"/>
      <c r="S20" s="2"/>
      <c r="T20" s="2"/>
      <c r="U20" s="2"/>
      <c r="V20" s="2"/>
      <c r="W20" s="2"/>
      <c r="X20" s="2"/>
      <c r="Y20" s="2"/>
    </row>
    <row r="21" spans="1:25" s="64" customFormat="1" ht="25.9" customHeight="1">
      <c r="A21" s="70"/>
      <c r="B21" s="70"/>
      <c r="C21" s="78" t="s">
        <v>87</v>
      </c>
      <c r="D21" s="73"/>
      <c r="E21" s="73"/>
      <c r="F21" s="73"/>
      <c r="G21" s="70"/>
      <c r="H21" s="74"/>
      <c r="I21" s="70"/>
      <c r="J21" s="70"/>
      <c r="K21" s="70"/>
      <c r="P21" s="2"/>
      <c r="Q21" s="2"/>
      <c r="R21" s="2"/>
      <c r="S21" s="2"/>
      <c r="T21" s="2"/>
      <c r="U21" s="2"/>
      <c r="V21" s="2"/>
      <c r="W21" s="2"/>
      <c r="X21" s="2"/>
      <c r="Y21" s="2"/>
    </row>
    <row r="22" spans="1:25" s="64" customFormat="1" ht="15.6" customHeight="1" thickBot="1">
      <c r="A22" s="70"/>
      <c r="B22" s="70"/>
      <c r="C22" s="70"/>
      <c r="D22" s="70"/>
      <c r="E22" s="70"/>
      <c r="F22" s="70"/>
      <c r="G22" s="70"/>
      <c r="H22" s="74"/>
      <c r="I22" s="70"/>
      <c r="J22" s="70"/>
      <c r="K22" s="70"/>
      <c r="P22" s="2"/>
      <c r="Q22" s="2"/>
      <c r="R22" s="2"/>
      <c r="S22" s="2"/>
      <c r="T22" s="2"/>
      <c r="U22" s="2"/>
      <c r="V22" s="2"/>
      <c r="W22" s="2"/>
      <c r="X22" s="2"/>
      <c r="Y22" s="2"/>
    </row>
    <row r="23" spans="1:25" s="64" customFormat="1" ht="16.149999999999999" customHeight="1">
      <c r="A23" s="79" t="s">
        <v>4</v>
      </c>
      <c r="B23" s="80"/>
      <c r="C23" s="81" t="s">
        <v>59</v>
      </c>
      <c r="D23" s="82"/>
      <c r="E23" s="83"/>
      <c r="F23" s="84"/>
      <c r="G23" s="84"/>
      <c r="H23" s="83"/>
      <c r="I23" s="85" t="s">
        <v>5</v>
      </c>
      <c r="J23" s="86"/>
      <c r="K23" s="87" t="s">
        <v>6</v>
      </c>
      <c r="P23" s="2"/>
      <c r="Q23" s="2"/>
      <c r="R23" s="2"/>
      <c r="S23" s="2"/>
      <c r="T23" s="2"/>
      <c r="U23" s="2"/>
      <c r="V23" s="2"/>
      <c r="W23" s="2"/>
      <c r="X23" s="2"/>
      <c r="Y23" s="2"/>
    </row>
    <row r="24" spans="1:25" s="64" customFormat="1" ht="16.149999999999999" customHeight="1">
      <c r="A24" s="88" t="s">
        <v>7</v>
      </c>
      <c r="B24" s="89"/>
      <c r="C24" s="90" t="s">
        <v>8</v>
      </c>
      <c r="D24" s="91" t="s">
        <v>9</v>
      </c>
      <c r="E24" s="92" t="s">
        <v>10</v>
      </c>
      <c r="F24" s="90"/>
      <c r="G24" s="90"/>
      <c r="H24" s="93" t="s">
        <v>11</v>
      </c>
      <c r="I24" s="94" t="s">
        <v>12</v>
      </c>
      <c r="J24" s="95"/>
      <c r="K24" s="96" t="s">
        <v>13</v>
      </c>
      <c r="P24" s="2" t="s">
        <v>95</v>
      </c>
      <c r="Q24" s="2"/>
      <c r="R24" s="2"/>
      <c r="S24" s="2"/>
      <c r="T24" s="2"/>
      <c r="U24" s="2"/>
      <c r="V24" s="2"/>
      <c r="W24" s="2"/>
      <c r="X24" s="2"/>
      <c r="Y24" s="2"/>
    </row>
    <row r="25" spans="1:25" s="64" customFormat="1" ht="16.149999999999999" customHeight="1" thickBot="1">
      <c r="A25" s="97" t="s">
        <v>14</v>
      </c>
      <c r="B25" s="98"/>
      <c r="C25" s="99"/>
      <c r="D25" s="98"/>
      <c r="E25" s="100"/>
      <c r="F25" s="101"/>
      <c r="G25" s="101"/>
      <c r="H25" s="100"/>
      <c r="I25" s="102" t="s">
        <v>15</v>
      </c>
      <c r="J25" s="103"/>
      <c r="K25" s="96" t="s">
        <v>16</v>
      </c>
      <c r="P25" s="106" t="s">
        <v>94</v>
      </c>
      <c r="Q25" s="2"/>
      <c r="R25" s="2"/>
      <c r="S25" s="2"/>
      <c r="T25" s="2"/>
      <c r="U25" s="2"/>
      <c r="V25" s="2"/>
      <c r="W25" s="2"/>
      <c r="X25" s="2"/>
      <c r="Y25" s="2"/>
    </row>
    <row r="26" spans="1:25" s="2" customFormat="1" ht="16.5" customHeight="1">
      <c r="A26" s="149" t="s">
        <v>18</v>
      </c>
      <c r="B26" s="55"/>
      <c r="C26" s="52"/>
      <c r="D26" s="135"/>
      <c r="E26" s="152"/>
      <c r="F26" s="153"/>
      <c r="G26" s="154"/>
      <c r="H26" s="158"/>
      <c r="I26" s="145" t="s">
        <v>17</v>
      </c>
      <c r="J26" s="146"/>
      <c r="K26" s="147" t="s">
        <v>62</v>
      </c>
    </row>
    <row r="27" spans="1:25" s="2" customFormat="1" ht="31.5" customHeight="1" thickBot="1">
      <c r="A27" s="150"/>
      <c r="B27" s="54"/>
      <c r="C27" s="53"/>
      <c r="D27" s="136"/>
      <c r="E27" s="155"/>
      <c r="F27" s="156"/>
      <c r="G27" s="157"/>
      <c r="H27" s="159"/>
      <c r="I27" s="23" t="s">
        <v>54</v>
      </c>
      <c r="J27" s="56"/>
      <c r="K27" s="148"/>
      <c r="P27" s="2">
        <f>VALUE(A26)</f>
        <v>1</v>
      </c>
      <c r="Q27" s="2">
        <v>1</v>
      </c>
      <c r="R27" s="2">
        <f>MATCH(Q27,P:P,0)</f>
        <v>27</v>
      </c>
      <c r="S27" s="2" t="e">
        <f ca="1">VLOOKUP(VALUE(INDIRECT(ADDRESS(R27,10))),#REF!,14,FALSE)</f>
        <v>#REF!</v>
      </c>
      <c r="T27" s="2" t="e">
        <f ca="1">VLOOKUP(VALUE(INDIRECT(ADDRESS(R27+2,10))),#REF!,14,FALSE)</f>
        <v>#REF!</v>
      </c>
      <c r="U27" s="2" t="e">
        <f ca="1">VLOOKUP(VALUE(INDIRECT(ADDRESS(R27,10))),#REF!,2,FALSE)</f>
        <v>#REF!</v>
      </c>
      <c r="V27" s="2" t="e">
        <f ca="1">VLOOKUP(VALUE(INDIRECT(ADDRESS(R27+2,10))),#REF!,2,FALSE)</f>
        <v>#REF!</v>
      </c>
      <c r="X27" s="2" t="e">
        <f ca="1">VLOOKUP(VALUE(INDIRECT(ADDRESS(R27+4,10))),#REF!,14,FALSE)</f>
        <v>#REF!</v>
      </c>
      <c r="Y27" s="2" t="e">
        <f ca="1">VLOOKUP(VALUE(INDIRECT(ADDRESS(R27+4,10))),#REF!,2,FALSE)</f>
        <v>#REF!</v>
      </c>
    </row>
    <row r="28" spans="1:25" s="2" customFormat="1" ht="16.5" customHeight="1">
      <c r="A28" s="150"/>
      <c r="B28" s="55"/>
      <c r="C28" s="52"/>
      <c r="D28" s="135"/>
      <c r="E28" s="152"/>
      <c r="F28" s="153"/>
      <c r="G28" s="154"/>
      <c r="H28" s="158"/>
      <c r="I28" s="145" t="s">
        <v>17</v>
      </c>
      <c r="J28" s="146"/>
      <c r="K28" s="147" t="s">
        <v>62</v>
      </c>
      <c r="P28" s="2">
        <f t="shared" ref="P28:P41" si="0">VALUE(A27)</f>
        <v>0</v>
      </c>
      <c r="Q28" s="2">
        <v>2</v>
      </c>
      <c r="R28" s="2">
        <f>MATCH(Q28,P:P,0)</f>
        <v>33</v>
      </c>
      <c r="S28" s="2" t="e">
        <f ca="1">VLOOKUP(VALUE(INDIRECT(ADDRESS(R28,10))),#REF!,14,FALSE)</f>
        <v>#REF!</v>
      </c>
      <c r="T28" s="2" t="e">
        <f ca="1">VLOOKUP(VALUE(INDIRECT(ADDRESS(R28+2,10))),#REF!,14,FALSE)</f>
        <v>#REF!</v>
      </c>
      <c r="U28" s="2" t="e">
        <f ca="1">VLOOKUP(VALUE(INDIRECT(ADDRESS(R28,10))),#REF!,2,FALSE)</f>
        <v>#REF!</v>
      </c>
      <c r="V28" s="2" t="e">
        <f ca="1">VLOOKUP(VALUE(INDIRECT(ADDRESS(R28+2,10))),#REF!,2,FALSE)</f>
        <v>#REF!</v>
      </c>
      <c r="X28" s="2" t="e">
        <f ca="1">VLOOKUP(VALUE(INDIRECT(ADDRESS(R28+4,10))),#REF!,14,FALSE)</f>
        <v>#REF!</v>
      </c>
      <c r="Y28" s="2" t="e">
        <f ca="1">VLOOKUP(VALUE(INDIRECT(ADDRESS(R28+4,10))),#REF!,2,FALSE)</f>
        <v>#REF!</v>
      </c>
    </row>
    <row r="29" spans="1:25" s="2" customFormat="1" ht="31.5" customHeight="1" thickBot="1">
      <c r="A29" s="150"/>
      <c r="B29" s="54"/>
      <c r="C29" s="53"/>
      <c r="D29" s="136"/>
      <c r="E29" s="155"/>
      <c r="F29" s="156"/>
      <c r="G29" s="157"/>
      <c r="H29" s="159"/>
      <c r="I29" s="23" t="s">
        <v>54</v>
      </c>
      <c r="J29" s="56"/>
      <c r="K29" s="148"/>
      <c r="P29" s="2">
        <f t="shared" si="0"/>
        <v>0</v>
      </c>
      <c r="Q29" s="2">
        <v>3</v>
      </c>
      <c r="R29" s="2">
        <f>MATCH(Q29,P:P,0)</f>
        <v>39</v>
      </c>
      <c r="S29" s="2" t="e">
        <f ca="1">VLOOKUP(VALUE(INDIRECT(ADDRESS(R29,10))),#REF!,14,FALSE)</f>
        <v>#REF!</v>
      </c>
      <c r="T29" s="2" t="e">
        <f ca="1">VLOOKUP(VALUE(INDIRECT(ADDRESS(R29+2,10))),#REF!,14,FALSE)</f>
        <v>#REF!</v>
      </c>
      <c r="U29" s="2" t="e">
        <f ca="1">VLOOKUP(VALUE(INDIRECT(ADDRESS(R29,10))),#REF!,2,FALSE)</f>
        <v>#REF!</v>
      </c>
      <c r="V29" s="2" t="e">
        <f ca="1">VLOOKUP(VALUE(INDIRECT(ADDRESS(R29+2,10))),#REF!,2,FALSE)</f>
        <v>#REF!</v>
      </c>
      <c r="X29" s="2" t="e">
        <f ca="1">VLOOKUP(VALUE(INDIRECT(ADDRESS(R29+4,10))),#REF!,14,FALSE)</f>
        <v>#REF!</v>
      </c>
      <c r="Y29" s="2" t="e">
        <f ca="1">VLOOKUP(VALUE(INDIRECT(ADDRESS(R29+4,10))),#REF!,2,FALSE)</f>
        <v>#REF!</v>
      </c>
    </row>
    <row r="30" spans="1:25" s="2" customFormat="1" ht="16.5" customHeight="1">
      <c r="A30" s="150"/>
      <c r="B30" s="55"/>
      <c r="C30" s="52"/>
      <c r="D30" s="135"/>
      <c r="E30" s="152"/>
      <c r="F30" s="153"/>
      <c r="G30" s="154"/>
      <c r="H30" s="158"/>
      <c r="I30" s="145" t="s">
        <v>17</v>
      </c>
      <c r="J30" s="146"/>
      <c r="K30" s="147" t="s">
        <v>62</v>
      </c>
      <c r="P30" s="2">
        <f t="shared" si="0"/>
        <v>0</v>
      </c>
      <c r="Q30" s="2">
        <v>4</v>
      </c>
      <c r="R30" s="2" t="e">
        <f>MATCH(Q30,P:P,0)</f>
        <v>#N/A</v>
      </c>
      <c r="S30" s="2" t="e">
        <f ca="1">VLOOKUP(VALUE(INDIRECT(ADDRESS(R30,10))),#REF!,14,FALSE)</f>
        <v>#N/A</v>
      </c>
      <c r="T30" s="2" t="e">
        <f ca="1">VLOOKUP(VALUE(INDIRECT(ADDRESS(R30+2,10))),#REF!,14,FALSE)</f>
        <v>#N/A</v>
      </c>
      <c r="U30" s="2" t="e">
        <f ca="1">VLOOKUP(VALUE(INDIRECT(ADDRESS(R30,10))),#REF!,2,FALSE)</f>
        <v>#N/A</v>
      </c>
      <c r="V30" s="2" t="e">
        <f ca="1">VLOOKUP(VALUE(INDIRECT(ADDRESS(R30+2,10))),#REF!,2,FALSE)</f>
        <v>#N/A</v>
      </c>
      <c r="X30" s="2" t="e">
        <f ca="1">VLOOKUP(VALUE(INDIRECT(ADDRESS(R30+4,10))),#REF!,14,FALSE)</f>
        <v>#N/A</v>
      </c>
      <c r="Y30" s="2" t="e">
        <f ca="1">VLOOKUP(VALUE(INDIRECT(ADDRESS(R30+4,10))),#REF!,2,FALSE)</f>
        <v>#N/A</v>
      </c>
    </row>
    <row r="31" spans="1:25" s="2" customFormat="1" ht="31.5" customHeight="1" thickBot="1">
      <c r="A31" s="151"/>
      <c r="B31" s="54"/>
      <c r="C31" s="53"/>
      <c r="D31" s="136"/>
      <c r="E31" s="155"/>
      <c r="F31" s="156"/>
      <c r="G31" s="157"/>
      <c r="H31" s="159"/>
      <c r="I31" s="23" t="s">
        <v>54</v>
      </c>
      <c r="J31" s="56"/>
      <c r="K31" s="148"/>
      <c r="P31" s="2">
        <f t="shared" si="0"/>
        <v>0</v>
      </c>
    </row>
    <row r="32" spans="1:25" s="2" customFormat="1" ht="16.5" customHeight="1">
      <c r="A32" s="149" t="s">
        <v>19</v>
      </c>
      <c r="B32" s="55"/>
      <c r="C32" s="52"/>
      <c r="D32" s="135"/>
      <c r="E32" s="152"/>
      <c r="F32" s="153"/>
      <c r="G32" s="154"/>
      <c r="H32" s="158"/>
      <c r="I32" s="145" t="s">
        <v>17</v>
      </c>
      <c r="J32" s="146"/>
      <c r="K32" s="147" t="s">
        <v>62</v>
      </c>
      <c r="P32" s="2">
        <f t="shared" si="0"/>
        <v>0</v>
      </c>
    </row>
    <row r="33" spans="1:25" s="2" customFormat="1" ht="31.5" customHeight="1" thickBot="1">
      <c r="A33" s="150"/>
      <c r="B33" s="54"/>
      <c r="C33" s="53"/>
      <c r="D33" s="136"/>
      <c r="E33" s="155"/>
      <c r="F33" s="156"/>
      <c r="G33" s="157"/>
      <c r="H33" s="159"/>
      <c r="I33" s="23" t="s">
        <v>54</v>
      </c>
      <c r="J33" s="56"/>
      <c r="K33" s="148"/>
      <c r="P33" s="2">
        <f t="shared" si="0"/>
        <v>2</v>
      </c>
    </row>
    <row r="34" spans="1:25" s="2" customFormat="1" ht="16.5" customHeight="1">
      <c r="A34" s="150"/>
      <c r="B34" s="55"/>
      <c r="C34" s="52"/>
      <c r="D34" s="135"/>
      <c r="E34" s="152"/>
      <c r="F34" s="153"/>
      <c r="G34" s="154"/>
      <c r="H34" s="158"/>
      <c r="I34" s="145" t="s">
        <v>17</v>
      </c>
      <c r="J34" s="146"/>
      <c r="K34" s="147" t="s">
        <v>62</v>
      </c>
      <c r="P34" s="2">
        <f t="shared" si="0"/>
        <v>0</v>
      </c>
    </row>
    <row r="35" spans="1:25" s="2" customFormat="1" ht="31.5" customHeight="1" thickBot="1">
      <c r="A35" s="150"/>
      <c r="B35" s="54"/>
      <c r="C35" s="53"/>
      <c r="D35" s="136"/>
      <c r="E35" s="155"/>
      <c r="F35" s="156"/>
      <c r="G35" s="157"/>
      <c r="H35" s="159"/>
      <c r="I35" s="23" t="s">
        <v>54</v>
      </c>
      <c r="J35" s="56"/>
      <c r="K35" s="148"/>
      <c r="P35" s="2">
        <f t="shared" si="0"/>
        <v>0</v>
      </c>
    </row>
    <row r="36" spans="1:25" s="2" customFormat="1" ht="16.5" customHeight="1">
      <c r="A36" s="150"/>
      <c r="B36" s="55"/>
      <c r="C36" s="52"/>
      <c r="D36" s="135"/>
      <c r="E36" s="152"/>
      <c r="F36" s="153"/>
      <c r="G36" s="154"/>
      <c r="H36" s="158"/>
      <c r="I36" s="145" t="s">
        <v>17</v>
      </c>
      <c r="J36" s="146"/>
      <c r="K36" s="147" t="s">
        <v>62</v>
      </c>
      <c r="P36" s="2">
        <f t="shared" si="0"/>
        <v>0</v>
      </c>
    </row>
    <row r="37" spans="1:25" s="2" customFormat="1" ht="31.5" customHeight="1" thickBot="1">
      <c r="A37" s="151"/>
      <c r="B37" s="54"/>
      <c r="C37" s="53"/>
      <c r="D37" s="136"/>
      <c r="E37" s="155"/>
      <c r="F37" s="156"/>
      <c r="G37" s="157"/>
      <c r="H37" s="159"/>
      <c r="I37" s="23" t="s">
        <v>54</v>
      </c>
      <c r="J37" s="56"/>
      <c r="K37" s="148"/>
      <c r="P37" s="2">
        <f t="shared" si="0"/>
        <v>0</v>
      </c>
    </row>
    <row r="38" spans="1:25" s="2" customFormat="1" ht="16.5" customHeight="1">
      <c r="A38" s="149" t="s">
        <v>20</v>
      </c>
      <c r="B38" s="55"/>
      <c r="C38" s="52"/>
      <c r="D38" s="135"/>
      <c r="E38" s="152"/>
      <c r="F38" s="153"/>
      <c r="G38" s="154"/>
      <c r="H38" s="158"/>
      <c r="I38" s="145" t="s">
        <v>17</v>
      </c>
      <c r="J38" s="146"/>
      <c r="K38" s="147" t="s">
        <v>62</v>
      </c>
      <c r="P38" s="2">
        <f t="shared" si="0"/>
        <v>0</v>
      </c>
    </row>
    <row r="39" spans="1:25" s="2" customFormat="1" ht="31.5" customHeight="1" thickBot="1">
      <c r="A39" s="150"/>
      <c r="B39" s="54"/>
      <c r="C39" s="53"/>
      <c r="D39" s="136"/>
      <c r="E39" s="155"/>
      <c r="F39" s="156"/>
      <c r="G39" s="157"/>
      <c r="H39" s="159"/>
      <c r="I39" s="23" t="s">
        <v>54</v>
      </c>
      <c r="J39" s="56"/>
      <c r="K39" s="148"/>
      <c r="P39" s="2">
        <f t="shared" si="0"/>
        <v>3</v>
      </c>
    </row>
    <row r="40" spans="1:25" s="2" customFormat="1" ht="16.5" customHeight="1">
      <c r="A40" s="150"/>
      <c r="B40" s="55"/>
      <c r="C40" s="52"/>
      <c r="D40" s="135"/>
      <c r="E40" s="152"/>
      <c r="F40" s="153"/>
      <c r="G40" s="154"/>
      <c r="H40" s="158"/>
      <c r="I40" s="145" t="s">
        <v>17</v>
      </c>
      <c r="J40" s="146"/>
      <c r="K40" s="147" t="s">
        <v>62</v>
      </c>
      <c r="P40" s="2">
        <f t="shared" si="0"/>
        <v>0</v>
      </c>
    </row>
    <row r="41" spans="1:25" s="2" customFormat="1" ht="31.5" customHeight="1" thickBot="1">
      <c r="A41" s="150"/>
      <c r="B41" s="54"/>
      <c r="C41" s="53"/>
      <c r="D41" s="136"/>
      <c r="E41" s="155"/>
      <c r="F41" s="156"/>
      <c r="G41" s="157"/>
      <c r="H41" s="159"/>
      <c r="I41" s="23" t="s">
        <v>54</v>
      </c>
      <c r="J41" s="56"/>
      <c r="K41" s="148"/>
      <c r="P41" s="2">
        <f t="shared" si="0"/>
        <v>0</v>
      </c>
    </row>
    <row r="42" spans="1:25" s="2" customFormat="1" ht="16.5" customHeight="1">
      <c r="A42" s="150"/>
      <c r="B42" s="55"/>
      <c r="C42" s="52"/>
      <c r="D42" s="135"/>
      <c r="E42" s="152"/>
      <c r="F42" s="153"/>
      <c r="G42" s="154"/>
      <c r="H42" s="158"/>
      <c r="I42" s="145" t="s">
        <v>17</v>
      </c>
      <c r="J42" s="146"/>
      <c r="K42" s="147" t="s">
        <v>62</v>
      </c>
    </row>
    <row r="43" spans="1:25" s="2" customFormat="1" ht="31.5" customHeight="1" thickBot="1">
      <c r="A43" s="151"/>
      <c r="B43" s="54"/>
      <c r="C43" s="53"/>
      <c r="D43" s="136"/>
      <c r="E43" s="155"/>
      <c r="F43" s="156"/>
      <c r="G43" s="157"/>
      <c r="H43" s="159"/>
      <c r="I43" s="23" t="s">
        <v>54</v>
      </c>
      <c r="J43" s="56"/>
      <c r="K43" s="148"/>
    </row>
    <row r="44" spans="1:25" s="1" customFormat="1" ht="15">
      <c r="A44" s="31" t="s">
        <v>22</v>
      </c>
      <c r="B44" s="6"/>
      <c r="C44" s="4"/>
      <c r="D44" s="4"/>
      <c r="E44" s="4"/>
      <c r="F44" s="4"/>
      <c r="G44" s="4"/>
      <c r="H44" s="4"/>
      <c r="I44" s="4"/>
      <c r="J44" s="4"/>
      <c r="K44" s="4"/>
      <c r="P44" s="2"/>
      <c r="Q44" s="2"/>
      <c r="R44" s="2"/>
      <c r="S44" s="2"/>
      <c r="T44" s="2"/>
      <c r="U44" s="2"/>
      <c r="V44" s="2"/>
      <c r="W44" s="2"/>
      <c r="X44" s="2"/>
      <c r="Y44" s="2"/>
    </row>
    <row r="45" spans="1:25" s="1" customFormat="1" ht="16.149999999999999" customHeight="1">
      <c r="A45" s="4" t="s">
        <v>56</v>
      </c>
      <c r="B45" s="4"/>
      <c r="C45" s="4"/>
      <c r="D45" s="4"/>
      <c r="E45" s="4"/>
      <c r="F45" s="4"/>
      <c r="G45" s="4"/>
      <c r="H45" s="4"/>
      <c r="I45" s="4"/>
      <c r="J45" s="4"/>
      <c r="K45" s="4"/>
      <c r="P45" s="2"/>
      <c r="Q45" s="2"/>
      <c r="R45" s="2"/>
      <c r="S45" s="2"/>
      <c r="T45" s="2"/>
      <c r="U45" s="2"/>
      <c r="V45" s="2"/>
      <c r="W45" s="2"/>
      <c r="X45" s="2"/>
      <c r="Y45" s="2"/>
    </row>
    <row r="46" spans="1:25" s="1" customFormat="1" ht="16.149999999999999" customHeight="1">
      <c r="A46" s="4" t="s">
        <v>23</v>
      </c>
      <c r="B46" s="4"/>
      <c r="C46" s="4"/>
      <c r="D46" s="4"/>
      <c r="E46" s="4"/>
      <c r="F46" s="4"/>
      <c r="G46" s="4"/>
      <c r="H46" s="4"/>
      <c r="I46" s="4"/>
      <c r="J46" s="4"/>
      <c r="K46" s="4"/>
      <c r="P46" s="2"/>
      <c r="Q46" s="2"/>
      <c r="R46" s="2"/>
      <c r="S46" s="2"/>
      <c r="T46" s="2"/>
      <c r="U46" s="2"/>
      <c r="V46" s="2"/>
      <c r="W46" s="2"/>
      <c r="X46" s="2"/>
      <c r="Y46" s="2"/>
    </row>
    <row r="47" spans="1:25" s="1" customFormat="1">
      <c r="A47" s="31" t="s">
        <v>78</v>
      </c>
      <c r="B47" s="4"/>
      <c r="C47" s="4"/>
      <c r="D47" s="4"/>
      <c r="E47" s="4"/>
      <c r="F47" s="4"/>
      <c r="G47" s="4"/>
      <c r="H47" s="4"/>
      <c r="I47" s="4"/>
      <c r="J47" s="4"/>
      <c r="K47" s="4"/>
      <c r="P47" s="105"/>
      <c r="Q47" s="2"/>
      <c r="R47" s="2"/>
      <c r="S47" s="2"/>
      <c r="T47" s="2"/>
      <c r="U47" s="2"/>
      <c r="V47" s="2"/>
      <c r="W47" s="2"/>
      <c r="X47" s="2"/>
      <c r="Y47" s="2"/>
    </row>
    <row r="48" spans="1:25" s="1" customFormat="1">
      <c r="A48" s="31" t="s">
        <v>79</v>
      </c>
      <c r="B48" s="4"/>
      <c r="C48" s="4"/>
      <c r="D48" s="4"/>
      <c r="E48" s="4"/>
      <c r="F48" s="4"/>
      <c r="G48" s="4"/>
      <c r="H48" s="4"/>
      <c r="I48" s="4"/>
      <c r="J48" s="4"/>
      <c r="K48" s="4"/>
      <c r="P48" s="2"/>
      <c r="Q48" s="2"/>
      <c r="R48" s="2"/>
      <c r="S48" s="2"/>
      <c r="T48" s="2"/>
      <c r="U48" s="2"/>
      <c r="V48" s="2"/>
      <c r="W48" s="2"/>
      <c r="X48" s="2"/>
      <c r="Y48" s="2"/>
    </row>
    <row r="49" spans="1:25" s="1" customFormat="1">
      <c r="A49" s="31" t="s">
        <v>80</v>
      </c>
      <c r="B49" s="4"/>
      <c r="C49" s="4"/>
      <c r="D49" s="4"/>
      <c r="E49" s="4"/>
      <c r="F49" s="4"/>
      <c r="G49" s="4"/>
      <c r="H49" s="4"/>
      <c r="I49" s="4"/>
      <c r="J49" s="4"/>
      <c r="K49" s="4"/>
      <c r="P49" s="2"/>
      <c r="Q49" s="2"/>
      <c r="R49" s="2"/>
      <c r="S49" s="2"/>
      <c r="T49" s="2"/>
      <c r="U49" s="2"/>
      <c r="V49" s="2"/>
      <c r="W49" s="2"/>
      <c r="X49" s="2"/>
      <c r="Y49" s="2"/>
    </row>
    <row r="50" spans="1:25" s="1" customFormat="1">
      <c r="A50" s="31" t="s">
        <v>81</v>
      </c>
      <c r="B50" s="4"/>
      <c r="C50" s="4"/>
      <c r="D50" s="4"/>
      <c r="E50" s="4"/>
      <c r="F50" s="4"/>
      <c r="G50" s="4"/>
      <c r="H50" s="4"/>
      <c r="I50" s="4"/>
      <c r="J50" s="4"/>
      <c r="K50" s="4"/>
      <c r="P50" s="2"/>
      <c r="Q50" s="2"/>
      <c r="R50" s="2"/>
      <c r="S50" s="2"/>
      <c r="T50" s="2"/>
      <c r="U50" s="2"/>
      <c r="V50" s="2"/>
      <c r="W50" s="2"/>
      <c r="X50" s="2"/>
      <c r="Y50" s="2"/>
    </row>
    <row r="51" spans="1:25" s="64" customFormat="1" ht="16.149999999999999" customHeight="1">
      <c r="A51" s="75"/>
      <c r="B51" s="70"/>
      <c r="C51" s="70"/>
      <c r="D51" s="70"/>
      <c r="E51" s="70"/>
      <c r="F51" s="70"/>
      <c r="G51" s="70"/>
      <c r="H51" s="70"/>
      <c r="I51" s="70"/>
      <c r="J51" s="70"/>
      <c r="K51" s="70"/>
      <c r="P51" s="2"/>
      <c r="Q51" s="2"/>
      <c r="R51" s="2"/>
      <c r="S51" s="2"/>
      <c r="T51" s="2"/>
      <c r="U51" s="2"/>
      <c r="V51" s="2"/>
      <c r="W51" s="2"/>
      <c r="X51" s="2"/>
      <c r="Y51" s="2"/>
    </row>
  </sheetData>
  <mergeCells count="48">
    <mergeCell ref="K26:K27"/>
    <mergeCell ref="D28:D29"/>
    <mergeCell ref="E28:G29"/>
    <mergeCell ref="H28:H29"/>
    <mergeCell ref="I28:J28"/>
    <mergeCell ref="K28:K29"/>
    <mergeCell ref="A26:A31"/>
    <mergeCell ref="D26:D27"/>
    <mergeCell ref="E26:G27"/>
    <mergeCell ref="H26:H27"/>
    <mergeCell ref="I26:J26"/>
    <mergeCell ref="D30:D31"/>
    <mergeCell ref="E30:G31"/>
    <mergeCell ref="H30:H31"/>
    <mergeCell ref="I30:J30"/>
    <mergeCell ref="K30:K31"/>
    <mergeCell ref="K32:K33"/>
    <mergeCell ref="D34:D35"/>
    <mergeCell ref="E34:G35"/>
    <mergeCell ref="H34:H35"/>
    <mergeCell ref="I34:J34"/>
    <mergeCell ref="K34:K35"/>
    <mergeCell ref="A32:A37"/>
    <mergeCell ref="D32:D33"/>
    <mergeCell ref="E32:G33"/>
    <mergeCell ref="H32:H33"/>
    <mergeCell ref="I32:J32"/>
    <mergeCell ref="D36:D37"/>
    <mergeCell ref="E36:G37"/>
    <mergeCell ref="H36:H37"/>
    <mergeCell ref="I36:J36"/>
    <mergeCell ref="K36:K37"/>
    <mergeCell ref="K38:K39"/>
    <mergeCell ref="D40:D41"/>
    <mergeCell ref="E40:G41"/>
    <mergeCell ref="H40:H41"/>
    <mergeCell ref="I40:J40"/>
    <mergeCell ref="K40:K41"/>
    <mergeCell ref="K42:K43"/>
    <mergeCell ref="A38:A43"/>
    <mergeCell ref="D38:D39"/>
    <mergeCell ref="E38:G39"/>
    <mergeCell ref="H38:H39"/>
    <mergeCell ref="I38:J38"/>
    <mergeCell ref="D42:D43"/>
    <mergeCell ref="E42:G43"/>
    <mergeCell ref="H42:H43"/>
    <mergeCell ref="I42:J42"/>
  </mergeCells>
  <phoneticPr fontId="8"/>
  <dataValidations count="4">
    <dataValidation type="list" allowBlank="1" showInputMessage="1" showErrorMessage="1" sqref="C7" xr:uid="{53DB16CA-86ED-48DE-84BD-A2BC5343AB6A}">
      <formula1>"男子トリプルス,女子トリプルス"</formula1>
    </dataValidation>
    <dataValidation type="list" showInputMessage="1" showErrorMessage="1" sqref="D7" xr:uid="{5BB4C72C-740A-4E3C-9F76-EA04FDA29509}">
      <formula1>INDIRECT($C$7)</formula1>
    </dataValidation>
    <dataValidation type="list" allowBlank="1" showInputMessage="1" showErrorMessage="1" sqref="I26:J26 I28:J28 I30:J30 I32:J32 I34:J34 I36:J36 I38:J38 I40:J40 I42:J42" xr:uid="{06141336-0629-4DAB-8EC0-36E6F9760BD0}">
      <formula1>"有,無"</formula1>
    </dataValidation>
    <dataValidation type="list" showInputMessage="1" showErrorMessage="1" sqref="K26:K43" xr:uid="{33638606-63F8-408A-A73F-6ABF0FA9DF5D}">
      <formula1>"　,在住,在勤,在学"</formula1>
    </dataValidation>
  </dataValidations>
  <printOptions gridLinesSet="0"/>
  <pageMargins left="0.49" right="0.14000000000000001" top="0.47" bottom="0.2" header="0.46" footer="0.5"/>
  <pageSetup paperSize="9" orientation="portrait" horizontalDpi="300" verticalDpi="300" r:id="rId1"/>
  <headerFooter alignWithMargins="0"/>
  <rowBreaks count="1" manualBreakCount="1">
    <brk id="5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21</vt:i4>
      </vt:variant>
    </vt:vector>
  </HeadingPairs>
  <TitlesOfParts>
    <vt:vector size="39" baseType="lpstr">
      <vt:lpstr>男子単</vt:lpstr>
      <vt:lpstr>男子複一般</vt:lpstr>
      <vt:lpstr>男子複シニア</vt:lpstr>
      <vt:lpstr>女子単</vt:lpstr>
      <vt:lpstr>女子複一般</vt:lpstr>
      <vt:lpstr>女子複シニア</vt:lpstr>
      <vt:lpstr>混合複一般</vt:lpstr>
      <vt:lpstr>混合複シニア</vt:lpstr>
      <vt:lpstr>男子トリプルス</vt:lpstr>
      <vt:lpstr>女子トリプルス</vt:lpstr>
      <vt:lpstr>勤務先情報</vt:lpstr>
      <vt:lpstr>申込一覧</vt:lpstr>
      <vt:lpstr>start</vt:lpstr>
      <vt:lpstr>club_no</vt:lpstr>
      <vt:lpstr>使い方</vt:lpstr>
      <vt:lpstr>区民大会要項</vt:lpstr>
      <vt:lpstr>振込控え</vt:lpstr>
      <vt:lpstr>Sheet1</vt:lpstr>
      <vt:lpstr>区民大会要項!Print_Area</vt:lpstr>
      <vt:lpstr>混合複シニア!Print_Area</vt:lpstr>
      <vt:lpstr>混合複一般!Print_Area</vt:lpstr>
      <vt:lpstr>女子トリプルス!Print_Area</vt:lpstr>
      <vt:lpstr>女子単!Print_Area</vt:lpstr>
      <vt:lpstr>女子複シニア!Print_Area</vt:lpstr>
      <vt:lpstr>女子複一般!Print_Area</vt:lpstr>
      <vt:lpstr>男子トリプルス!Print_Area</vt:lpstr>
      <vt:lpstr>男子単!Print_Area</vt:lpstr>
      <vt:lpstr>男子複シニア!Print_Area</vt:lpstr>
      <vt:lpstr>男子複一般!Print_Area</vt:lpstr>
      <vt:lpstr>混合複シニア</vt:lpstr>
      <vt:lpstr>混合複一般</vt:lpstr>
      <vt:lpstr>女子トリプルス</vt:lpstr>
      <vt:lpstr>女子単</vt:lpstr>
      <vt:lpstr>女子複シニア</vt:lpstr>
      <vt:lpstr>女子複一般</vt:lpstr>
      <vt:lpstr>男子トリプルス</vt:lpstr>
      <vt:lpstr>男子単</vt:lpstr>
      <vt:lpstr>男子複シニア</vt:lpstr>
      <vt:lpstr>男子複一般</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光明</dc:creator>
  <cp:lastModifiedBy>misato</cp:lastModifiedBy>
  <cp:lastPrinted>2024-08-11T03:26:46Z</cp:lastPrinted>
  <dcterms:created xsi:type="dcterms:W3CDTF">2003-09-27T09:00:41Z</dcterms:created>
  <dcterms:modified xsi:type="dcterms:W3CDTF">2025-05-05T15:15:38Z</dcterms:modified>
</cp:coreProperties>
</file>